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onardo.17429\Documents\CONCORRÊNCIA\2024\EDITAL REVISADO\CC 032\"/>
    </mc:Choice>
  </mc:AlternateContent>
  <bookViews>
    <workbookView xWindow="0" yWindow="0" windowWidth="28800" windowHeight="12432"/>
  </bookViews>
  <sheets>
    <sheet name="Orçamentária" sheetId="1" r:id="rId1"/>
  </sheets>
  <definedNames>
    <definedName name="_xlnm.Print_Area" localSheetId="0">Orçamentária!$A$1:$G$152</definedName>
    <definedName name="_xlnm.Print_Titles" localSheetId="0">Orçamentária!$16:$17</definedName>
  </definedNames>
  <calcPr calcId="162913"/>
</workbook>
</file>

<file path=xl/calcChain.xml><?xml version="1.0" encoding="utf-8"?>
<calcChain xmlns="http://schemas.openxmlformats.org/spreadsheetml/2006/main">
  <c r="G127" i="1" l="1"/>
  <c r="G121" i="1"/>
  <c r="G122" i="1"/>
  <c r="G123" i="1"/>
  <c r="G124" i="1"/>
  <c r="G125" i="1"/>
  <c r="G137" i="1"/>
  <c r="G136" i="1"/>
  <c r="G118" i="1"/>
  <c r="G119" i="1"/>
  <c r="G134" i="1"/>
  <c r="G133" i="1"/>
  <c r="G132" i="1"/>
  <c r="G131" i="1"/>
  <c r="G128" i="1"/>
  <c r="G111" i="1" l="1"/>
  <c r="G110" i="1"/>
  <c r="G109" i="1"/>
  <c r="G108" i="1"/>
  <c r="G107" i="1"/>
  <c r="G91" i="1"/>
  <c r="G90" i="1"/>
  <c r="G71" i="1"/>
  <c r="G70" i="1"/>
  <c r="G68" i="1"/>
  <c r="G67" i="1"/>
  <c r="G62" i="1"/>
  <c r="G63" i="1"/>
  <c r="G64" i="1"/>
  <c r="G65" i="1"/>
  <c r="G58" i="1"/>
  <c r="G57" i="1"/>
  <c r="G55" i="1" l="1"/>
  <c r="G54" i="1"/>
  <c r="G53" i="1"/>
  <c r="G52" i="1"/>
  <c r="G51" i="1"/>
  <c r="G31" i="1"/>
  <c r="G30" i="1"/>
  <c r="G37" i="1"/>
  <c r="G36" i="1"/>
  <c r="G35" i="1"/>
  <c r="G34" i="1"/>
  <c r="G33" i="1"/>
  <c r="G27" i="1"/>
  <c r="G23" i="1" l="1"/>
  <c r="G24" i="1"/>
  <c r="G25" i="1"/>
  <c r="G26" i="1"/>
  <c r="G43" i="1"/>
  <c r="G44" i="1"/>
  <c r="G49" i="1"/>
  <c r="G72" i="1"/>
  <c r="G75" i="1"/>
  <c r="G76" i="1"/>
  <c r="G77" i="1"/>
  <c r="G81" i="1"/>
  <c r="G82" i="1"/>
  <c r="G89" i="1"/>
  <c r="G94" i="1"/>
  <c r="G98" i="1"/>
  <c r="G102" i="1"/>
  <c r="G103" i="1"/>
  <c r="G115" i="1"/>
  <c r="G116" i="1"/>
  <c r="G129" i="1"/>
  <c r="G138" i="1"/>
  <c r="G139" i="1"/>
  <c r="G140" i="1"/>
  <c r="G141" i="1"/>
  <c r="G142" i="1"/>
  <c r="G143" i="1"/>
  <c r="G144" i="1"/>
  <c r="G145" i="1"/>
  <c r="G146" i="1"/>
  <c r="G28" i="1" l="1"/>
  <c r="G38" i="1" l="1"/>
  <c r="G48" i="1" l="1"/>
  <c r="G80" i="1"/>
  <c r="G39" i="1"/>
  <c r="G45" i="1" l="1"/>
  <c r="G83" i="1" l="1"/>
  <c r="G95" i="1" l="1"/>
  <c r="G86" i="1" l="1"/>
  <c r="G147" i="1" s="1"/>
  <c r="G151" i="1" l="1"/>
</calcChain>
</file>

<file path=xl/sharedStrings.xml><?xml version="1.0" encoding="utf-8"?>
<sst xmlns="http://schemas.openxmlformats.org/spreadsheetml/2006/main" count="326" uniqueCount="238">
  <si>
    <t>1.1</t>
  </si>
  <si>
    <t>UNID.</t>
  </si>
  <si>
    <t>ÍTEM</t>
  </si>
  <si>
    <t xml:space="preserve">DISCRIMINAÇÃO </t>
  </si>
  <si>
    <t>TOTAIS</t>
  </si>
  <si>
    <t>TOTAL ÍTEM (R$)</t>
  </si>
  <si>
    <t>VALOR TOTAL DO ORÇAMENTO</t>
  </si>
  <si>
    <t>1.4</t>
  </si>
  <si>
    <t>m²</t>
  </si>
  <si>
    <t>Projeto Arquitetônico</t>
  </si>
  <si>
    <t>ORÇAMENTO DISCRIMINADO</t>
  </si>
  <si>
    <t>1.2</t>
  </si>
  <si>
    <t>PROJETOS</t>
  </si>
  <si>
    <t>ARQUITETURA</t>
  </si>
  <si>
    <t>ESTRUTURAL</t>
  </si>
  <si>
    <t>HIDROSSANITÁRIO</t>
  </si>
  <si>
    <t>ELÉTRICA</t>
  </si>
  <si>
    <t>PREVENÇÃO E COMBATE A INCÊNDIO</t>
  </si>
  <si>
    <t>COMUNICAÇÃO E SEGURANÇA</t>
  </si>
  <si>
    <t>SINALIZAÇÃO</t>
  </si>
  <si>
    <t>ORÇAMENTAÇÃO</t>
  </si>
  <si>
    <t>URBANISMO</t>
  </si>
  <si>
    <t>2.1</t>
  </si>
  <si>
    <t>2.2</t>
  </si>
  <si>
    <t>2.3</t>
  </si>
  <si>
    <t>3.1</t>
  </si>
  <si>
    <t>3.2</t>
  </si>
  <si>
    <t>3.3</t>
  </si>
  <si>
    <t>3.4</t>
  </si>
  <si>
    <t>4.1</t>
  </si>
  <si>
    <t>4.2</t>
  </si>
  <si>
    <t>4.3</t>
  </si>
  <si>
    <t>5.1</t>
  </si>
  <si>
    <t>5.2</t>
  </si>
  <si>
    <t>6.1</t>
  </si>
  <si>
    <t>6.2</t>
  </si>
  <si>
    <t>6.3</t>
  </si>
  <si>
    <t>6.4</t>
  </si>
  <si>
    <t>7.1</t>
  </si>
  <si>
    <t>8.1</t>
  </si>
  <si>
    <t>8.2</t>
  </si>
  <si>
    <t>8.3</t>
  </si>
  <si>
    <t>9.1</t>
  </si>
  <si>
    <t>9.2</t>
  </si>
  <si>
    <t>10.1</t>
  </si>
  <si>
    <t>**Quantidade mínima
(m²)</t>
  </si>
  <si>
    <t>**Quantidade Estimada
(m²)</t>
  </si>
  <si>
    <t>Projeto de Detalhamento</t>
  </si>
  <si>
    <t>Projeto de Acessibilidade</t>
  </si>
  <si>
    <t>Projeto de Interiores</t>
  </si>
  <si>
    <t>m</t>
  </si>
  <si>
    <t>1.1.1</t>
  </si>
  <si>
    <t>1.1.2</t>
  </si>
  <si>
    <t>1.1.3</t>
  </si>
  <si>
    <t>1.1.4</t>
  </si>
  <si>
    <t>PROJETOS DE ARQUITETURA</t>
  </si>
  <si>
    <t>Imagens 3D Realistas – Maquete Eletrônica</t>
  </si>
  <si>
    <t>Graficação/Modelagem</t>
  </si>
  <si>
    <t>PROJETOS COMPLEMENTARES</t>
  </si>
  <si>
    <t>Projeto Estrutural</t>
  </si>
  <si>
    <t>Projeto de fundações</t>
  </si>
  <si>
    <t>Projetos de contenção</t>
  </si>
  <si>
    <t>Projeto Hidráulico (alimentação água quente, água fria e reuso)</t>
  </si>
  <si>
    <t>Projeto Rede de Esgoto (Incluindo rede de drenos para ar condicionado)</t>
  </si>
  <si>
    <t>Projeto de Tratamento de Efluentes (fossa, filtro, estação elevatória, ETE, etc)</t>
  </si>
  <si>
    <t>Projeto de Drenagem</t>
  </si>
  <si>
    <t>Projeto Elétrico de Subestação abrigada</t>
  </si>
  <si>
    <t>Projeto de Subestação externa com transformador em poste ou em pedestal</t>
  </si>
  <si>
    <t>Projeto de Rede Elétrica (Baixa Tensão)</t>
  </si>
  <si>
    <t>Projeto de Energia Solar Fotovoltaico</t>
  </si>
  <si>
    <t>Projeto Preventivo Contra Incêndio – PPCI</t>
  </si>
  <si>
    <t>Projeto de Sistema de Iluminação de Emergência - SIE</t>
  </si>
  <si>
    <t>Projeto de Sistema de Proteção contra Descargas Atmosféricas - SPDA (Pararraio)</t>
  </si>
  <si>
    <t>Projeto de Rede Lógica e Telefonia</t>
  </si>
  <si>
    <t>Projeto de Alarme e CFTV</t>
  </si>
  <si>
    <t>Projeto de sonorização, áudio e vídeo</t>
  </si>
  <si>
    <t>Projeto de acústica</t>
  </si>
  <si>
    <t>CLIMATIZAÇÃO E EXAUSTÃO</t>
  </si>
  <si>
    <t>Projeto de Climatização, Refrigeração, Exaustão, Renovação de ar e circulação vertical</t>
  </si>
  <si>
    <t>Projeto de Muros</t>
  </si>
  <si>
    <t>Projeto de Pavimentação – (Estacionamentos, vias, acessos, calçadas e outros)</t>
  </si>
  <si>
    <t>Projeto de Paisagismo</t>
  </si>
  <si>
    <t>Projeto de Sinalização e Comunicação Visual – Interna</t>
  </si>
  <si>
    <t>Projeto de Sinalização e Comunicação Visual – Externa</t>
  </si>
  <si>
    <t>OUTROS PROJETOS</t>
  </si>
  <si>
    <t>Projeto de Canteiro de obras</t>
  </si>
  <si>
    <t>SERVIÇOS COMPLEMENTARES</t>
  </si>
  <si>
    <t>LEVANTAMENTOS</t>
  </si>
  <si>
    <t>Levantamento Topográfico Cadastral / Planialtimétrico</t>
  </si>
  <si>
    <t>Levantamento Cadastral - Arquitetura</t>
  </si>
  <si>
    <t>ESTUDOS</t>
  </si>
  <si>
    <t>Estudo de Impacto de Vizinhança – EIV</t>
  </si>
  <si>
    <t>ORÇAMENTOS</t>
  </si>
  <si>
    <t>Planilha Orçamentária – Arquitetura</t>
  </si>
  <si>
    <t>Planilha Orçamentária – Estrutural</t>
  </si>
  <si>
    <t>Planilha Orçamentária – Hidrossanitário</t>
  </si>
  <si>
    <t>Planilha Orçamentária – Elétrica – Baixa Tensão</t>
  </si>
  <si>
    <t>Planilha Orçamentária – Elétrica de Subestação abrigada</t>
  </si>
  <si>
    <t>Planilha Orçamentária – Elétrica de Subestação externa com transformador em poste ou em pedestal</t>
  </si>
  <si>
    <t>Planilha Orçamentária – Elétrica – Sistema Fotovoltaico</t>
  </si>
  <si>
    <t>Planilha Orçamentária – Prevenção e Combate a Incêndio</t>
  </si>
  <si>
    <t>Planilha Orçamentária – Comunicação e Segurança</t>
  </si>
  <si>
    <t>Planilha Orçamentária – Climatização e Exaustão</t>
  </si>
  <si>
    <t>Planilha Orçamentária – Muros</t>
  </si>
  <si>
    <t>Planilha Orçamentária – Pavimentação (Estacionamentos, vias, acessos, calçadas e outros)</t>
  </si>
  <si>
    <t>Planilha Orçamentária – Paisagismo</t>
  </si>
  <si>
    <t>Planilha Orçamentária – Sinalização e Comunicação Visual – Interna</t>
  </si>
  <si>
    <t>Planilha Orçamentária – Sinalização e Comunicação Visual – Externa</t>
  </si>
  <si>
    <t>1.3</t>
  </si>
  <si>
    <t>1.5</t>
  </si>
  <si>
    <t>1.6</t>
  </si>
  <si>
    <t>II.</t>
  </si>
  <si>
    <t>I.</t>
  </si>
  <si>
    <t>III.</t>
  </si>
  <si>
    <t>IV.</t>
  </si>
  <si>
    <t>11.1</t>
  </si>
  <si>
    <t>12.1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</si>
  <si>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</si>
  <si>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</si>
  <si>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</si>
  <si>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</si>
  <si>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</si>
  <si>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</si>
  <si>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</si>
  <si>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</si>
  <si>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</si>
  <si>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</si>
  <si>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</si>
  <si>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</si>
  <si>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</si>
  <si>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</si>
  <si>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</si>
  <si>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11.2</t>
  </si>
  <si>
    <t>5.3</t>
  </si>
  <si>
    <t>4.4</t>
  </si>
  <si>
    <t>Valor Unitário (R$)</t>
  </si>
  <si>
    <t xml:space="preserve">un </t>
  </si>
  <si>
    <t>• Imagens 3D Realistas - Maquete Eletrônica para edificação com área de até 300,00m²</t>
  </si>
  <si>
    <t>• Imagens 3D Realistas - Maquete Eletrônica para edificação com área de 300,01m² até 1.000,00m²</t>
  </si>
  <si>
    <t>• Imagens 3D Realistas - Maquete Eletrônica para edificação com área de 1.000,01m² até 4.000,00m²</t>
  </si>
  <si>
    <t>• Imagens 3D Realistas - Maquete Eletrônica para edificação com área de 4.000,01m² até 8.000,00m²</t>
  </si>
  <si>
    <t>• Imagens 3D Realistas - Maquete Eletrônica para edificação com área acima de 8.000,01m²</t>
  </si>
  <si>
    <t>• Projeto Arquitetônico - até 300,00 m²</t>
  </si>
  <si>
    <t>• Projeto Arquitetônico - de 300,01 m² até 1.000,00 m²</t>
  </si>
  <si>
    <t>• Projeto Arquitetônico - de 1.000,01 m² até 4.000,00 m²</t>
  </si>
  <si>
    <t>• Projeto Arquitetônico - de 4.000,01 m² até 8.000,00 m²</t>
  </si>
  <si>
    <t>• Projeto Arquitetônico - acima de 8.000,01 m²</t>
  </si>
  <si>
    <t>3.3.3</t>
  </si>
  <si>
    <t>1.1.5</t>
  </si>
  <si>
    <t>1.4.1</t>
  </si>
  <si>
    <t>1.4.2</t>
  </si>
  <si>
    <t>1.4.3</t>
  </si>
  <si>
    <t>1.4.4</t>
  </si>
  <si>
    <t>1.4.5</t>
  </si>
  <si>
    <t>• Projeto de Acessibilidade - Externa</t>
  </si>
  <si>
    <r>
      <rPr>
        <sz val="7"/>
        <color indexed="8"/>
        <rFont val="Calibri"/>
        <family val="2"/>
      </rPr>
      <t>•</t>
    </r>
    <r>
      <rPr>
        <sz val="7"/>
        <color indexed="8"/>
        <rFont val="Arial"/>
        <family val="2"/>
      </rPr>
      <t xml:space="preserve"> Projeto de Acessibilidade - Interna</t>
    </r>
  </si>
  <si>
    <t>• Projeto de Tratamento de Efluentes para edificação com área de até 300,00m²</t>
  </si>
  <si>
    <t>• Projeto de Tratamento de Efluentes para edificação com área de 4.000,01m² até 8.000,00m²</t>
  </si>
  <si>
    <t>• Projeto de Tratamento de Efluentes para edificação com área acima de 8.000,01m²</t>
  </si>
  <si>
    <t>3.3.1</t>
  </si>
  <si>
    <t>3.3.2</t>
  </si>
  <si>
    <t>3.3.4</t>
  </si>
  <si>
    <t>3.3.5</t>
  </si>
  <si>
    <t>• Projeto de Drenagem - Edificação</t>
  </si>
  <si>
    <t>• Projeto de Drenagem - Urbanismo</t>
  </si>
  <si>
    <t>3.4.1</t>
  </si>
  <si>
    <t>3.4.2</t>
  </si>
  <si>
    <t>4.1.1</t>
  </si>
  <si>
    <t>4.1.2</t>
  </si>
  <si>
    <t>4.1.3</t>
  </si>
  <si>
    <t>4.1.4</t>
  </si>
  <si>
    <t>• Projeto Elétrico de Subestação abrigada para transformador de 300KVA e gerador</t>
  </si>
  <si>
    <t>• Projeto Elétrico de Subestação abrigada para transformador superior a 300KVA até 500KVA e gerador</t>
  </si>
  <si>
    <t>• Projeto Elétrico de Subestação abrigada para transformador superior a 500KVA até 1.000KVA e gerador</t>
  </si>
  <si>
    <t>• Projeto Elétrico de Subestação abrigada para transformador superior a 1.000KVA e gerador</t>
  </si>
  <si>
    <t>• Projeto Elétrico de Subestação externa com transformador em poste ou em pedestal para transformador até 150KVA</t>
  </si>
  <si>
    <t>• • Projeto Elétrico de Subestação externa com transformador em poste ou em pedestal para transformador superior a 150KVA até 300KVA</t>
  </si>
  <si>
    <t>Projeto de Rede Elétrica (Baixa Tensão) - Edificação</t>
  </si>
  <si>
    <t>Projeto de Rede Elétrica (Baixa Tensão) - Urbanismo</t>
  </si>
  <si>
    <t>• Estudo de Impacto de Vizinhança – EIV para Área total da Edificação até 2.000,00m²</t>
  </si>
  <si>
    <t>• Estudo de Impacto de Vizinhança – EIV para Área total da edificação entre 2.000,01m² e 5.000,00m²</t>
  </si>
  <si>
    <t>• Estudo de Impacto de Vizinhança – EIV para Área total da edificação entre 5.000,01m² e 15.000,00m²</t>
  </si>
  <si>
    <t>• Estudo de Impacto de Vizinhança – EIV para Área total da edificação entre 15.000,01m² e 25.000,00m²</t>
  </si>
  <si>
    <t>• Estudo de Impacto de Vizinhança – EIV para • Área total da edificação acima de 25.000,01m²</t>
  </si>
  <si>
    <t>• Planilha Orçamentária – Hidrossanitário – Drenagem - Edificação</t>
  </si>
  <si>
    <t>• Planilha Orçamentária – Hidrossanitário – Drenagem - Urbanismo</t>
  </si>
  <si>
    <t>13.3.1</t>
  </si>
  <si>
    <t>13.3.2</t>
  </si>
  <si>
    <t>13.5.1</t>
  </si>
  <si>
    <t>13.5.2</t>
  </si>
  <si>
    <t>13.5.3</t>
  </si>
  <si>
    <t>13.5.4</t>
  </si>
  <si>
    <t>Planilha Orçamentária – Rede de Esgoto (Incluindo rede de drenos para ar condicionado)</t>
  </si>
  <si>
    <t>Planilha Orçamentária – Hidráulico (alimentação água quente, água fria e reuso)</t>
  </si>
  <si>
    <t>13.3.3</t>
  </si>
  <si>
    <t>13.3.3.1</t>
  </si>
  <si>
    <t>13.3.3.2</t>
  </si>
  <si>
    <t>13.3.3.3</t>
  </si>
  <si>
    <t>13.3.3.4</t>
  </si>
  <si>
    <t>13.3.3.5</t>
  </si>
  <si>
    <t>13.3.4</t>
  </si>
  <si>
    <t>13.3.4.1</t>
  </si>
  <si>
    <t>13.3.4.2</t>
  </si>
  <si>
    <t>Planilha Orçamentária – Tratamento de Efluentes (fossa, filtro, estação elevatória, ETE, etc)</t>
  </si>
  <si>
    <t>• Planilha Orçamentária – Tratamento de Efluentes para edificação com área de até 300,00m²</t>
  </si>
  <si>
    <t>• Planilha Orçamentária – Tratamento de Efluentes para edificação com área de 4.000,01m² até 8.000,00m²</t>
  </si>
  <si>
    <t>• Planilha Orçamentária – Tratamento de Efluentes para edificação com área acima de 8.000,01m²</t>
  </si>
  <si>
    <t>• Planilha Orçamentária – Tratamento de Efluentes para edificação com área de 300,01m² até 1.000,00m²</t>
  </si>
  <si>
    <t>• Planilha Orçamentária – Tratamento de Efluentes para edificação com área de 1.000,01m² até 4.000,00m²</t>
  </si>
  <si>
    <t>• Projeto de Tratamento de Efluentes para edificação com área de 300,01m² até 1.000,00m²</t>
  </si>
  <si>
    <t>• Projeto de Tratamento de Efluentes para edificação com área de 1.000,01m² até 4.000,00m²</t>
  </si>
  <si>
    <t>13.6.1</t>
  </si>
  <si>
    <t>13.6.2</t>
  </si>
  <si>
    <t>• Planilha Orçamentária – Elétrico de Subestação externa com transformador em poste ou em pedestal para transformador superior a 150KVA até 300KVA</t>
  </si>
  <si>
    <t>• Planilha Orçamentária – Elétrico de Subestação externa com transformador em poste ou em pedestal para transformador até 150KVA</t>
  </si>
  <si>
    <t>1.3.1</t>
  </si>
  <si>
    <t>1.3.2</t>
  </si>
  <si>
    <t>4.2.1</t>
  </si>
  <si>
    <t>4.2.2</t>
  </si>
  <si>
    <t>4.3.1</t>
  </si>
  <si>
    <t>4.3.2</t>
  </si>
  <si>
    <t>12.1.1</t>
  </si>
  <si>
    <t>12.1.2</t>
  </si>
  <si>
    <t>12.1.3</t>
  </si>
  <si>
    <t>12.1.4</t>
  </si>
  <si>
    <t>12.1.5</t>
  </si>
  <si>
    <r>
      <t>OBSERVAÇÕES:</t>
    </r>
    <r>
      <rPr>
        <sz val="10"/>
        <rFont val="Arial"/>
        <family val="2"/>
      </rPr>
      <t xml:space="preserve"> </t>
    </r>
  </si>
  <si>
    <t xml:space="preserve">1 - As informações mínimas que deverão constar da planilha são: Númeração do Item, Discriminação, </t>
  </si>
  <si>
    <t>2 - A Planilha orçamentária abaixo deverá ser apresentada utilizando papel timbrado da empresa;</t>
  </si>
  <si>
    <t>PLANILHA ORÇAMENTÁRIA</t>
  </si>
  <si>
    <t>registro de preços,  e servirão de referências para as contratação da elaboração dos projetos e</t>
  </si>
  <si>
    <t>serviços, de acordo com a demanda. Alterações nos itens e quantidades, somente poderão ocorrer</t>
  </si>
  <si>
    <t>com autorização da Comissão Permanente de Licitação.</t>
  </si>
  <si>
    <t>3 - Os itens elencados abaixo são referentes aos projetos e serviços ora em licitação, para o devido</t>
  </si>
  <si>
    <t>Orçamento.</t>
  </si>
  <si>
    <t xml:space="preserve"> Unidade,  Quantidade mínima e estimada,  Custo Unitário e,  Custo total por item e Total  Geral do </t>
  </si>
  <si>
    <t xml:space="preserve">Elaboração de projetos de arquitetura e engenharia, e serviços complementares para o Departamento Regional do Sesc Santa Catarina
</t>
  </si>
  <si>
    <r>
      <t>CONTRATAÇÃO</t>
    </r>
    <r>
      <rPr>
        <sz val="10"/>
        <rFont val="Arial"/>
        <family val="2"/>
      </rPr>
      <t xml:space="preserve">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</si>
</sst>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0.00;[Red]0.00"/>
    <numFmt numFmtId="166" formatCode="#,##0.00;[Red]#,##0.00"/>
    <numFmt numFmtId="167" formatCode="&quot;R$&quot;\ #,##0.00"/>
    <numFmt numFmtId="168" formatCode="_-* #,##0_-;\-* #,##0_-;_-* &quot;-&quot;??_-;_-@_-"/>
  </numFmts>
  <fonts count="17" x14ac:knownFonts="1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4"/>
      <name val="Arial"/>
      <family val="2"/>
    </font>
    <font>
      <b/>
      <sz val="9"/>
      <name val="Arial"/>
      <family val="2"/>
    </font>
    <font>
      <b/>
      <sz val="7"/>
      <color theme="0"/>
      <name val="Arial"/>
      <family val="2"/>
    </font>
    <font>
      <sz val="7"/>
      <color indexed="8"/>
      <name val="Calibri"/>
      <family val="2"/>
    </font>
    <font>
      <b/>
      <sz val="14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gray06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/>
    <xf numFmtId="0" fontId="2" fillId="0" borderId="0" xfId="0" applyFont="1"/>
    <xf numFmtId="166" fontId="0" fillId="0" borderId="0" xfId="0" applyNumberForma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165" fontId="6" fillId="0" borderId="0" xfId="0" applyNumberFormat="1" applyFont="1"/>
    <xf numFmtId="0" fontId="6" fillId="0" borderId="0" xfId="0" applyFont="1"/>
    <xf numFmtId="0" fontId="2" fillId="0" borderId="0" xfId="0" applyFont="1" applyBorder="1"/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/>
    <xf numFmtId="0" fontId="3" fillId="0" borderId="2" xfId="0" applyFont="1" applyBorder="1"/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65" fontId="3" fillId="0" borderId="5" xfId="0" applyNumberFormat="1" applyFont="1" applyBorder="1"/>
    <xf numFmtId="166" fontId="3" fillId="0" borderId="5" xfId="0" applyNumberFormat="1" applyFont="1" applyBorder="1"/>
    <xf numFmtId="166" fontId="3" fillId="0" borderId="6" xfId="0" applyNumberFormat="1" applyFont="1" applyBorder="1"/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center" vertical="center" wrapText="1"/>
    </xf>
    <xf numFmtId="166" fontId="2" fillId="0" borderId="9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165" fontId="8" fillId="0" borderId="8" xfId="0" applyNumberFormat="1" applyFont="1" applyBorder="1" applyAlignment="1">
      <alignment horizontal="center" vertical="center" wrapText="1"/>
    </xf>
    <xf numFmtId="166" fontId="8" fillId="0" borderId="8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Border="1" applyAlignment="1">
      <alignment vertical="top"/>
    </xf>
    <xf numFmtId="0" fontId="9" fillId="3" borderId="2" xfId="0" applyFont="1" applyFill="1" applyBorder="1"/>
    <xf numFmtId="0" fontId="9" fillId="3" borderId="2" xfId="0" applyFont="1" applyFill="1" applyBorder="1" applyAlignment="1">
      <alignment horizontal="center"/>
    </xf>
    <xf numFmtId="165" fontId="9" fillId="3" borderId="2" xfId="0" applyNumberFormat="1" applyFont="1" applyFill="1" applyBorder="1"/>
    <xf numFmtId="0" fontId="9" fillId="0" borderId="0" xfId="0" applyFont="1"/>
    <xf numFmtId="164" fontId="4" fillId="0" borderId="2" xfId="1" applyFont="1" applyFill="1" applyBorder="1" applyAlignment="1">
      <alignment horizontal="right" vertical="top"/>
    </xf>
    <xf numFmtId="164" fontId="8" fillId="0" borderId="8" xfId="1" applyFont="1" applyBorder="1" applyAlignment="1">
      <alignment horizontal="center" vertical="center" wrapText="1"/>
    </xf>
    <xf numFmtId="164" fontId="3" fillId="0" borderId="3" xfId="1" applyFont="1" applyBorder="1" applyAlignment="1">
      <alignment horizontal="right"/>
    </xf>
    <xf numFmtId="164" fontId="9" fillId="3" borderId="2" xfId="1" applyFont="1" applyFill="1" applyBorder="1"/>
    <xf numFmtId="167" fontId="9" fillId="4" borderId="3" xfId="1" applyNumberFormat="1" applyFont="1" applyFill="1" applyBorder="1"/>
    <xf numFmtId="164" fontId="4" fillId="0" borderId="10" xfId="1" applyFont="1" applyFill="1" applyBorder="1" applyAlignment="1">
      <alignment horizontal="right" vertical="top"/>
    </xf>
    <xf numFmtId="164" fontId="9" fillId="3" borderId="10" xfId="1" applyFont="1" applyFill="1" applyBorder="1"/>
    <xf numFmtId="166" fontId="3" fillId="0" borderId="11" xfId="0" applyNumberFormat="1" applyFont="1" applyBorder="1"/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43" fontId="4" fillId="0" borderId="2" xfId="2" applyFont="1" applyFill="1" applyBorder="1" applyAlignment="1">
      <alignment horizontal="center" vertical="center"/>
    </xf>
    <xf numFmtId="167" fontId="4" fillId="0" borderId="2" xfId="1" applyNumberFormat="1" applyFont="1" applyFill="1" applyBorder="1" applyAlignment="1">
      <alignment horizontal="center" vertical="center"/>
    </xf>
    <xf numFmtId="167" fontId="3" fillId="0" borderId="3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7" fontId="3" fillId="0" borderId="2" xfId="1" applyNumberFormat="1" applyFont="1" applyBorder="1" applyAlignment="1">
      <alignment horizontal="center" vertical="center"/>
    </xf>
    <xf numFmtId="167" fontId="2" fillId="4" borderId="3" xfId="1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 wrapText="1"/>
    </xf>
    <xf numFmtId="0" fontId="10" fillId="5" borderId="2" xfId="0" applyFont="1" applyFill="1" applyBorder="1" applyAlignment="1">
      <alignment horizontal="left" vertical="center" wrapText="1"/>
    </xf>
    <xf numFmtId="168" fontId="4" fillId="0" borderId="2" xfId="2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top"/>
    </xf>
    <xf numFmtId="0" fontId="2" fillId="0" borderId="4" xfId="0" applyFont="1" applyBorder="1" applyAlignment="1">
      <alignment horizontal="center" wrapText="1"/>
    </xf>
    <xf numFmtId="0" fontId="10" fillId="5" borderId="14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vertical="center" wrapText="1"/>
    </xf>
    <xf numFmtId="166" fontId="2" fillId="0" borderId="14" xfId="0" applyNumberFormat="1" applyFont="1" applyBorder="1" applyAlignment="1">
      <alignment vertical="center" wrapText="1"/>
    </xf>
    <xf numFmtId="166" fontId="2" fillId="0" borderId="13" xfId="0" applyNumberFormat="1" applyFont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4" fontId="3" fillId="2" borderId="5" xfId="1" applyFont="1" applyFill="1" applyBorder="1" applyAlignment="1">
      <alignment horizontal="right" vertical="center"/>
    </xf>
    <xf numFmtId="164" fontId="3" fillId="2" borderId="6" xfId="1" applyFont="1" applyFill="1" applyBorder="1" applyAlignment="1">
      <alignment horizontal="right" vertical="center"/>
    </xf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165" fontId="2" fillId="0" borderId="14" xfId="0" applyNumberFormat="1" applyFont="1" applyBorder="1"/>
    <xf numFmtId="166" fontId="2" fillId="0" borderId="14" xfId="0" applyNumberFormat="1" applyFont="1" applyBorder="1"/>
    <xf numFmtId="166" fontId="2" fillId="0" borderId="13" xfId="0" applyNumberFormat="1" applyFont="1" applyBorder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166" fontId="2" fillId="0" borderId="5" xfId="0" applyNumberFormat="1" applyFont="1" applyBorder="1" applyAlignment="1">
      <alignment horizontal="center" wrapText="1"/>
    </xf>
    <xf numFmtId="166" fontId="2" fillId="0" borderId="6" xfId="0" applyNumberFormat="1" applyFont="1" applyBorder="1" applyAlignment="1">
      <alignment horizontal="center" wrapText="1"/>
    </xf>
    <xf numFmtId="0" fontId="13" fillId="0" borderId="0" xfId="0" applyFont="1" applyBorder="1" applyAlignment="1">
      <alignment horizontal="left"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165" fontId="1" fillId="0" borderId="0" xfId="0" applyNumberFormat="1" applyFont="1" applyBorder="1" applyAlignment="1">
      <alignment horizontal="right" vertical="top"/>
    </xf>
    <xf numFmtId="166" fontId="0" fillId="0" borderId="0" xfId="0" applyNumberFormat="1" applyBorder="1" applyAlignment="1">
      <alignment vertical="top"/>
    </xf>
    <xf numFmtId="0" fontId="0" fillId="0" borderId="0" xfId="0" applyBorder="1"/>
    <xf numFmtId="49" fontId="1" fillId="0" borderId="0" xfId="0" applyNumberFormat="1" applyFont="1" applyBorder="1" applyAlignment="1">
      <alignment vertical="top"/>
    </xf>
    <xf numFmtId="0" fontId="16" fillId="0" borderId="0" xfId="0" applyFont="1" applyBorder="1" applyAlignment="1">
      <alignment horizontal="left" vertical="top"/>
    </xf>
    <xf numFmtId="166" fontId="1" fillId="0" borderId="0" xfId="0" applyNumberFormat="1" applyFont="1" applyBorder="1" applyAlignment="1">
      <alignment vertical="top"/>
    </xf>
    <xf numFmtId="49" fontId="1" fillId="0" borderId="0" xfId="0" applyNumberFormat="1" applyFont="1" applyBorder="1" applyAlignment="1">
      <alignment horizontal="left" vertical="top"/>
    </xf>
    <xf numFmtId="0" fontId="12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left" vertical="top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horizontal="center" vertical="top"/>
    </xf>
    <xf numFmtId="165" fontId="14" fillId="0" borderId="0" xfId="0" applyNumberFormat="1" applyFont="1" applyBorder="1" applyAlignment="1">
      <alignment horizontal="right" vertical="top"/>
    </xf>
    <xf numFmtId="166" fontId="14" fillId="0" borderId="0" xfId="0" applyNumberFormat="1" applyFont="1" applyBorder="1" applyAlignment="1">
      <alignment vertical="top"/>
    </xf>
    <xf numFmtId="0" fontId="14" fillId="0" borderId="0" xfId="0" applyFont="1" applyBorder="1"/>
    <xf numFmtId="0" fontId="16" fillId="0" borderId="0" xfId="0" applyFont="1" applyBorder="1" applyAlignment="1">
      <alignment horizontal="left" vertical="top" wrapText="1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403860</xdr:colOff>
          <xdr:row>0</xdr:row>
          <xdr:rowOff>0</xdr:rowOff>
        </xdr:from>
        <xdr:to>
          <xdr:col>6</xdr:col>
          <xdr:colOff>358140</xdr:colOff>
          <xdr:row>0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1752600</xdr:colOff>
          <xdr:row>0</xdr:row>
          <xdr:rowOff>0</xdr:rowOff>
        </xdr:from>
        <xdr:to>
          <xdr:col>6</xdr:col>
          <xdr:colOff>205740</xdr:colOff>
          <xdr:row>0</xdr:row>
          <xdr:rowOff>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2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13"/>
  <sheetViews>
    <sheetView showGridLines="0" tabSelected="1" topLeftCell="A132" zoomScale="110" zoomScaleNormal="110" workbookViewId="0">
      <selection activeCell="D147" sqref="D147"/>
    </sheetView>
  </sheetViews>
  <sheetFormatPr defaultRowHeight="13.2" x14ac:dyDescent="0.25"/>
  <cols>
    <col min="1" max="1" width="5.44140625" style="4" customWidth="1"/>
    <col min="2" max="2" width="33" style="7" customWidth="1"/>
    <col min="3" max="3" width="5.109375" style="5" customWidth="1"/>
    <col min="4" max="4" width="10.109375" style="6" customWidth="1"/>
    <col min="5" max="5" width="10.109375" style="3" customWidth="1"/>
    <col min="6" max="6" width="10.6640625" style="3" customWidth="1"/>
    <col min="7" max="7" width="15.5546875" style="3" customWidth="1"/>
  </cols>
  <sheetData>
    <row r="1" spans="1:7" s="88" customFormat="1" ht="13.8" x14ac:dyDescent="0.25">
      <c r="A1" s="83" t="s">
        <v>226</v>
      </c>
      <c r="B1" s="84"/>
      <c r="C1" s="85"/>
      <c r="D1" s="86"/>
      <c r="E1" s="87"/>
      <c r="F1" s="87"/>
      <c r="G1" s="87"/>
    </row>
    <row r="2" spans="1:7" s="88" customFormat="1" ht="13.8" x14ac:dyDescent="0.25">
      <c r="A2" s="83"/>
      <c r="B2" s="89" t="s">
        <v>227</v>
      </c>
      <c r="C2" s="85"/>
      <c r="D2" s="86"/>
      <c r="E2" s="87"/>
      <c r="F2" s="87"/>
      <c r="G2" s="87"/>
    </row>
    <row r="3" spans="1:7" s="88" customFormat="1" ht="13.8" x14ac:dyDescent="0.25">
      <c r="A3" s="83"/>
      <c r="B3" s="89" t="s">
        <v>235</v>
      </c>
      <c r="C3" s="85"/>
      <c r="D3" s="86"/>
      <c r="E3" s="87"/>
      <c r="F3" s="87"/>
      <c r="G3" s="87"/>
    </row>
    <row r="4" spans="1:7" s="88" customFormat="1" ht="13.8" x14ac:dyDescent="0.25">
      <c r="A4" s="83"/>
      <c r="B4" s="89" t="s">
        <v>234</v>
      </c>
      <c r="C4" s="85"/>
      <c r="D4" s="86"/>
      <c r="E4" s="87"/>
      <c r="F4" s="87"/>
      <c r="G4" s="87"/>
    </row>
    <row r="5" spans="1:7" s="88" customFormat="1" x14ac:dyDescent="0.25">
      <c r="A5" s="90"/>
      <c r="B5" s="89" t="s">
        <v>228</v>
      </c>
      <c r="C5" s="85"/>
      <c r="D5" s="86"/>
      <c r="E5" s="91"/>
      <c r="F5" s="91"/>
      <c r="G5" s="91"/>
    </row>
    <row r="6" spans="1:7" s="88" customFormat="1" x14ac:dyDescent="0.25">
      <c r="A6" s="85"/>
      <c r="B6" s="92" t="s">
        <v>233</v>
      </c>
      <c r="C6" s="85"/>
      <c r="D6" s="86"/>
      <c r="E6" s="91"/>
      <c r="F6" s="91"/>
      <c r="G6" s="91"/>
    </row>
    <row r="7" spans="1:7" s="88" customFormat="1" x14ac:dyDescent="0.25">
      <c r="A7" s="85"/>
      <c r="B7" s="92" t="s">
        <v>230</v>
      </c>
      <c r="C7" s="85"/>
      <c r="D7" s="86"/>
      <c r="E7" s="91"/>
      <c r="F7" s="91"/>
      <c r="G7" s="91"/>
    </row>
    <row r="8" spans="1:7" s="88" customFormat="1" x14ac:dyDescent="0.25">
      <c r="A8" s="85"/>
      <c r="B8" s="89" t="s">
        <v>231</v>
      </c>
      <c r="C8" s="85"/>
      <c r="D8" s="86"/>
      <c r="E8" s="91"/>
      <c r="F8" s="91"/>
      <c r="G8" s="91"/>
    </row>
    <row r="9" spans="1:7" s="88" customFormat="1" x14ac:dyDescent="0.25">
      <c r="A9" s="85"/>
      <c r="B9" s="89" t="s">
        <v>232</v>
      </c>
      <c r="C9" s="85"/>
      <c r="D9" s="86"/>
      <c r="E9" s="91"/>
      <c r="F9" s="91"/>
      <c r="G9" s="91"/>
    </row>
    <row r="10" spans="1:7" s="88" customFormat="1" x14ac:dyDescent="0.25">
      <c r="B10" s="84"/>
      <c r="C10" s="85"/>
      <c r="D10" s="86"/>
      <c r="E10" s="87"/>
      <c r="F10" s="87"/>
      <c r="G10" s="87"/>
    </row>
    <row r="11" spans="1:7" s="88" customFormat="1" ht="17.399999999999999" x14ac:dyDescent="0.25">
      <c r="A11" s="83"/>
      <c r="B11" s="84"/>
      <c r="C11" s="93" t="s">
        <v>229</v>
      </c>
      <c r="F11" s="87"/>
      <c r="G11" s="87"/>
    </row>
    <row r="12" spans="1:7" s="99" customFormat="1" ht="10.199999999999999" x14ac:dyDescent="0.2">
      <c r="A12" s="94"/>
      <c r="B12" s="95"/>
      <c r="C12" s="96"/>
      <c r="D12" s="97"/>
      <c r="E12" s="98"/>
      <c r="F12" s="98"/>
      <c r="G12" s="98"/>
    </row>
    <row r="13" spans="1:7" s="88" customFormat="1" ht="13.8" x14ac:dyDescent="0.25">
      <c r="A13" s="83" t="s">
        <v>237</v>
      </c>
      <c r="C13" s="85"/>
      <c r="E13" s="87"/>
      <c r="F13" s="87"/>
      <c r="G13" s="87"/>
    </row>
    <row r="14" spans="1:7" s="88" customFormat="1" ht="28.8" customHeight="1" x14ac:dyDescent="0.25">
      <c r="A14" s="83"/>
      <c r="B14" s="100" t="s">
        <v>236</v>
      </c>
      <c r="C14" s="100"/>
      <c r="D14" s="100"/>
      <c r="E14" s="100"/>
      <c r="F14" s="100"/>
      <c r="G14" s="100"/>
    </row>
    <row r="15" spans="1:7" ht="13.8" thickBot="1" x14ac:dyDescent="0.3"/>
    <row r="16" spans="1:7" s="2" customFormat="1" ht="9.6" x14ac:dyDescent="0.2">
      <c r="A16" s="63"/>
      <c r="B16" s="74" t="s">
        <v>10</v>
      </c>
      <c r="C16" s="75"/>
      <c r="D16" s="76"/>
      <c r="E16" s="77"/>
      <c r="F16" s="77"/>
      <c r="G16" s="78"/>
    </row>
    <row r="17" spans="1:7" s="2" customFormat="1" ht="29.4" thickBot="1" x14ac:dyDescent="0.25">
      <c r="A17" s="64" t="s">
        <v>2</v>
      </c>
      <c r="B17" s="79" t="s">
        <v>3</v>
      </c>
      <c r="C17" s="80" t="s">
        <v>1</v>
      </c>
      <c r="D17" s="81" t="s">
        <v>45</v>
      </c>
      <c r="E17" s="81" t="s">
        <v>46</v>
      </c>
      <c r="F17" s="81" t="s">
        <v>135</v>
      </c>
      <c r="G17" s="82" t="s">
        <v>5</v>
      </c>
    </row>
    <row r="18" spans="1:7" s="30" customFormat="1" ht="7.2" thickBot="1" x14ac:dyDescent="0.2">
      <c r="A18" s="25"/>
      <c r="B18" s="26"/>
      <c r="C18" s="27"/>
      <c r="D18" s="28"/>
      <c r="E18" s="29"/>
      <c r="F18" s="29"/>
      <c r="G18" s="29"/>
    </row>
    <row r="19" spans="1:7" s="8" customFormat="1" ht="10.199999999999999" thickBot="1" x14ac:dyDescent="0.25">
      <c r="A19" s="19"/>
      <c r="B19" s="20" t="s">
        <v>12</v>
      </c>
      <c r="C19" s="21"/>
      <c r="D19" s="22"/>
      <c r="E19" s="23"/>
      <c r="F19" s="23"/>
      <c r="G19" s="24"/>
    </row>
    <row r="20" spans="1:7" s="44" customFormat="1" ht="9.6" x14ac:dyDescent="0.25">
      <c r="A20" s="61" t="s">
        <v>112</v>
      </c>
      <c r="B20" s="65" t="s">
        <v>55</v>
      </c>
      <c r="C20" s="66"/>
      <c r="D20" s="67"/>
      <c r="E20" s="68"/>
      <c r="F20" s="68"/>
      <c r="G20" s="69"/>
    </row>
    <row r="21" spans="1:7" s="44" customFormat="1" ht="9.6" x14ac:dyDescent="0.25">
      <c r="A21" s="51">
        <v>1</v>
      </c>
      <c r="B21" s="52" t="s">
        <v>13</v>
      </c>
      <c r="C21" s="47"/>
      <c r="D21" s="48"/>
      <c r="E21" s="48"/>
      <c r="F21" s="49"/>
      <c r="G21" s="50"/>
    </row>
    <row r="22" spans="1:7" s="44" customFormat="1" ht="19.95" customHeight="1" x14ac:dyDescent="0.25">
      <c r="A22" s="45" t="s">
        <v>0</v>
      </c>
      <c r="B22" s="52" t="s">
        <v>9</v>
      </c>
      <c r="C22" s="47"/>
      <c r="D22" s="48"/>
      <c r="E22" s="48"/>
      <c r="F22" s="49"/>
      <c r="G22" s="50"/>
    </row>
    <row r="23" spans="1:7" s="44" customFormat="1" ht="19.95" customHeight="1" x14ac:dyDescent="0.25">
      <c r="A23" s="45" t="s">
        <v>51</v>
      </c>
      <c r="B23" s="58" t="s">
        <v>142</v>
      </c>
      <c r="C23" s="47" t="s">
        <v>8</v>
      </c>
      <c r="D23" s="48">
        <v>100</v>
      </c>
      <c r="E23" s="48">
        <v>3000</v>
      </c>
      <c r="F23" s="49">
        <v>0</v>
      </c>
      <c r="G23" s="50">
        <f t="shared" ref="G23:G103" si="0">E23*F23</f>
        <v>0</v>
      </c>
    </row>
    <row r="24" spans="1:7" s="44" customFormat="1" ht="19.95" customHeight="1" x14ac:dyDescent="0.25">
      <c r="A24" s="45" t="s">
        <v>52</v>
      </c>
      <c r="B24" s="58" t="s">
        <v>143</v>
      </c>
      <c r="C24" s="47" t="s">
        <v>8</v>
      </c>
      <c r="D24" s="48">
        <v>300.01</v>
      </c>
      <c r="E24" s="48">
        <v>6000</v>
      </c>
      <c r="F24" s="49">
        <v>0</v>
      </c>
      <c r="G24" s="50">
        <f t="shared" si="0"/>
        <v>0</v>
      </c>
    </row>
    <row r="25" spans="1:7" s="44" customFormat="1" ht="19.95" customHeight="1" x14ac:dyDescent="0.25">
      <c r="A25" s="45" t="s">
        <v>53</v>
      </c>
      <c r="B25" s="58" t="s">
        <v>144</v>
      </c>
      <c r="C25" s="47" t="s">
        <v>8</v>
      </c>
      <c r="D25" s="48">
        <v>1000.01</v>
      </c>
      <c r="E25" s="48">
        <v>12000</v>
      </c>
      <c r="F25" s="49">
        <v>0</v>
      </c>
      <c r="G25" s="50">
        <f t="shared" si="0"/>
        <v>0</v>
      </c>
    </row>
    <row r="26" spans="1:7" s="44" customFormat="1" ht="19.95" customHeight="1" x14ac:dyDescent="0.25">
      <c r="A26" s="45" t="s">
        <v>54</v>
      </c>
      <c r="B26" s="58" t="s">
        <v>145</v>
      </c>
      <c r="C26" s="47" t="s">
        <v>8</v>
      </c>
      <c r="D26" s="48">
        <v>4000.01</v>
      </c>
      <c r="E26" s="48">
        <v>16000</v>
      </c>
      <c r="F26" s="49">
        <v>0</v>
      </c>
      <c r="G26" s="50">
        <f t="shared" si="0"/>
        <v>0</v>
      </c>
    </row>
    <row r="27" spans="1:7" s="44" customFormat="1" ht="19.95" customHeight="1" x14ac:dyDescent="0.25">
      <c r="A27" s="45" t="s">
        <v>148</v>
      </c>
      <c r="B27" s="58" t="s">
        <v>146</v>
      </c>
      <c r="C27" s="47" t="s">
        <v>8</v>
      </c>
      <c r="D27" s="48">
        <v>8000.01</v>
      </c>
      <c r="E27" s="48">
        <v>30000</v>
      </c>
      <c r="F27" s="49">
        <v>0</v>
      </c>
      <c r="G27" s="50">
        <f>E27*F27</f>
        <v>0</v>
      </c>
    </row>
    <row r="28" spans="1:7" s="44" customFormat="1" ht="19.95" customHeight="1" x14ac:dyDescent="0.25">
      <c r="A28" s="45" t="s">
        <v>11</v>
      </c>
      <c r="B28" s="46" t="s">
        <v>47</v>
      </c>
      <c r="C28" s="47" t="s">
        <v>8</v>
      </c>
      <c r="D28" s="48">
        <v>100</v>
      </c>
      <c r="E28" s="48">
        <v>67000</v>
      </c>
      <c r="F28" s="49">
        <v>0</v>
      </c>
      <c r="G28" s="50">
        <f t="shared" si="0"/>
        <v>0</v>
      </c>
    </row>
    <row r="29" spans="1:7" s="44" customFormat="1" ht="19.95" customHeight="1" x14ac:dyDescent="0.25">
      <c r="A29" s="45" t="s">
        <v>108</v>
      </c>
      <c r="B29" s="52" t="s">
        <v>48</v>
      </c>
      <c r="C29" s="47"/>
      <c r="D29" s="48"/>
      <c r="E29" s="48"/>
      <c r="F29" s="49"/>
      <c r="G29" s="50"/>
    </row>
    <row r="30" spans="1:7" s="44" customFormat="1" ht="19.95" customHeight="1" x14ac:dyDescent="0.25">
      <c r="A30" s="45" t="s">
        <v>215</v>
      </c>
      <c r="B30" s="58" t="s">
        <v>155</v>
      </c>
      <c r="C30" s="47" t="s">
        <v>8</v>
      </c>
      <c r="D30" s="48">
        <v>100</v>
      </c>
      <c r="E30" s="48">
        <v>67000</v>
      </c>
      <c r="F30" s="49">
        <v>0</v>
      </c>
      <c r="G30" s="50">
        <f t="shared" ref="G30:G31" si="1">E30*F30</f>
        <v>0</v>
      </c>
    </row>
    <row r="31" spans="1:7" s="44" customFormat="1" ht="19.95" customHeight="1" x14ac:dyDescent="0.25">
      <c r="A31" s="45" t="s">
        <v>216</v>
      </c>
      <c r="B31" s="58" t="s">
        <v>154</v>
      </c>
      <c r="C31" s="47" t="s">
        <v>8</v>
      </c>
      <c r="D31" s="48">
        <v>500</v>
      </c>
      <c r="E31" s="48">
        <v>160000</v>
      </c>
      <c r="F31" s="49">
        <v>0</v>
      </c>
      <c r="G31" s="50">
        <f t="shared" si="1"/>
        <v>0</v>
      </c>
    </row>
    <row r="32" spans="1:7" s="44" customFormat="1" ht="19.95" customHeight="1" x14ac:dyDescent="0.25">
      <c r="A32" s="45" t="s">
        <v>7</v>
      </c>
      <c r="B32" s="52" t="s">
        <v>56</v>
      </c>
      <c r="C32" s="47"/>
      <c r="D32" s="48"/>
      <c r="E32" s="48"/>
      <c r="F32" s="49"/>
      <c r="G32" s="50"/>
    </row>
    <row r="33" spans="1:7" s="44" customFormat="1" ht="19.95" customHeight="1" x14ac:dyDescent="0.25">
      <c r="A33" s="45" t="s">
        <v>149</v>
      </c>
      <c r="B33" s="58" t="s">
        <v>137</v>
      </c>
      <c r="C33" s="47" t="s">
        <v>136</v>
      </c>
      <c r="D33" s="60">
        <v>1</v>
      </c>
      <c r="E33" s="60">
        <v>30</v>
      </c>
      <c r="F33" s="49">
        <v>0</v>
      </c>
      <c r="G33" s="50">
        <f t="shared" ref="G33:G36" si="2">E33*F33</f>
        <v>0</v>
      </c>
    </row>
    <row r="34" spans="1:7" s="44" customFormat="1" ht="19.95" customHeight="1" x14ac:dyDescent="0.25">
      <c r="A34" s="45" t="s">
        <v>150</v>
      </c>
      <c r="B34" s="58" t="s">
        <v>138</v>
      </c>
      <c r="C34" s="47" t="s">
        <v>136</v>
      </c>
      <c r="D34" s="60">
        <v>1</v>
      </c>
      <c r="E34" s="60">
        <v>24</v>
      </c>
      <c r="F34" s="49">
        <v>0</v>
      </c>
      <c r="G34" s="50">
        <f t="shared" si="2"/>
        <v>0</v>
      </c>
    </row>
    <row r="35" spans="1:7" s="44" customFormat="1" ht="19.95" customHeight="1" x14ac:dyDescent="0.25">
      <c r="A35" s="45" t="s">
        <v>151</v>
      </c>
      <c r="B35" s="58" t="s">
        <v>139</v>
      </c>
      <c r="C35" s="47" t="s">
        <v>136</v>
      </c>
      <c r="D35" s="60">
        <v>1</v>
      </c>
      <c r="E35" s="60">
        <v>15</v>
      </c>
      <c r="F35" s="49">
        <v>0</v>
      </c>
      <c r="G35" s="50">
        <f t="shared" si="2"/>
        <v>0</v>
      </c>
    </row>
    <row r="36" spans="1:7" s="44" customFormat="1" ht="19.95" customHeight="1" x14ac:dyDescent="0.25">
      <c r="A36" s="45" t="s">
        <v>152</v>
      </c>
      <c r="B36" s="58" t="s">
        <v>140</v>
      </c>
      <c r="C36" s="47" t="s">
        <v>136</v>
      </c>
      <c r="D36" s="60">
        <v>1</v>
      </c>
      <c r="E36" s="60">
        <v>12</v>
      </c>
      <c r="F36" s="49">
        <v>0</v>
      </c>
      <c r="G36" s="50">
        <f t="shared" si="2"/>
        <v>0</v>
      </c>
    </row>
    <row r="37" spans="1:7" s="44" customFormat="1" ht="19.95" customHeight="1" x14ac:dyDescent="0.25">
      <c r="A37" s="45" t="s">
        <v>153</v>
      </c>
      <c r="B37" s="58" t="s">
        <v>141</v>
      </c>
      <c r="C37" s="47" t="s">
        <v>136</v>
      </c>
      <c r="D37" s="60">
        <v>1</v>
      </c>
      <c r="E37" s="60">
        <v>10</v>
      </c>
      <c r="F37" s="49">
        <v>0</v>
      </c>
      <c r="G37" s="50">
        <f>E37*F37</f>
        <v>0</v>
      </c>
    </row>
    <row r="38" spans="1:7" s="44" customFormat="1" ht="19.95" customHeight="1" x14ac:dyDescent="0.25">
      <c r="A38" s="45" t="s">
        <v>109</v>
      </c>
      <c r="B38" s="46" t="s">
        <v>49</v>
      </c>
      <c r="C38" s="47" t="s">
        <v>8</v>
      </c>
      <c r="D38" s="48">
        <v>100</v>
      </c>
      <c r="E38" s="48">
        <v>67000</v>
      </c>
      <c r="F38" s="49">
        <v>0</v>
      </c>
      <c r="G38" s="50">
        <f t="shared" si="0"/>
        <v>0</v>
      </c>
    </row>
    <row r="39" spans="1:7" s="44" customFormat="1" ht="19.95" customHeight="1" x14ac:dyDescent="0.25">
      <c r="A39" s="45" t="s">
        <v>110</v>
      </c>
      <c r="B39" s="46" t="s">
        <v>57</v>
      </c>
      <c r="C39" s="47" t="s">
        <v>8</v>
      </c>
      <c r="D39" s="48">
        <v>100</v>
      </c>
      <c r="E39" s="48">
        <v>15000</v>
      </c>
      <c r="F39" s="49">
        <v>0</v>
      </c>
      <c r="G39" s="50">
        <f t="shared" si="0"/>
        <v>0</v>
      </c>
    </row>
    <row r="40" spans="1:7" s="44" customFormat="1" ht="9.6" x14ac:dyDescent="0.25">
      <c r="A40" s="45"/>
      <c r="B40" s="46"/>
      <c r="C40" s="47"/>
      <c r="D40" s="48"/>
      <c r="E40" s="48"/>
      <c r="F40" s="49"/>
      <c r="G40" s="50"/>
    </row>
    <row r="41" spans="1:7" s="44" customFormat="1" ht="9.6" x14ac:dyDescent="0.25">
      <c r="A41" s="51" t="s">
        <v>111</v>
      </c>
      <c r="B41" s="59" t="s">
        <v>58</v>
      </c>
      <c r="C41" s="47"/>
      <c r="D41" s="48"/>
      <c r="E41" s="48"/>
      <c r="F41" s="49"/>
      <c r="G41" s="50"/>
    </row>
    <row r="42" spans="1:7" s="44" customFormat="1" ht="9.6" x14ac:dyDescent="0.25">
      <c r="A42" s="51">
        <v>2</v>
      </c>
      <c r="B42" s="52" t="s">
        <v>14</v>
      </c>
      <c r="C42" s="47"/>
      <c r="D42" s="48"/>
      <c r="E42" s="48"/>
      <c r="F42" s="49"/>
      <c r="G42" s="50"/>
    </row>
    <row r="43" spans="1:7" s="44" customFormat="1" ht="19.95" customHeight="1" x14ac:dyDescent="0.25">
      <c r="A43" s="45" t="s">
        <v>22</v>
      </c>
      <c r="B43" s="46" t="s">
        <v>59</v>
      </c>
      <c r="C43" s="47" t="s">
        <v>8</v>
      </c>
      <c r="D43" s="48">
        <v>100</v>
      </c>
      <c r="E43" s="48">
        <v>67000</v>
      </c>
      <c r="F43" s="49">
        <v>0</v>
      </c>
      <c r="G43" s="50">
        <f t="shared" si="0"/>
        <v>0</v>
      </c>
    </row>
    <row r="44" spans="1:7" s="44" customFormat="1" ht="19.95" customHeight="1" x14ac:dyDescent="0.25">
      <c r="A44" s="45" t="s">
        <v>23</v>
      </c>
      <c r="B44" s="46" t="s">
        <v>60</v>
      </c>
      <c r="C44" s="47" t="s">
        <v>8</v>
      </c>
      <c r="D44" s="48">
        <v>100</v>
      </c>
      <c r="E44" s="48">
        <v>35000</v>
      </c>
      <c r="F44" s="49">
        <v>0</v>
      </c>
      <c r="G44" s="50">
        <f t="shared" si="0"/>
        <v>0</v>
      </c>
    </row>
    <row r="45" spans="1:7" s="44" customFormat="1" ht="19.95" customHeight="1" x14ac:dyDescent="0.25">
      <c r="A45" s="45" t="s">
        <v>24</v>
      </c>
      <c r="B45" s="46" t="s">
        <v>61</v>
      </c>
      <c r="C45" s="47" t="s">
        <v>50</v>
      </c>
      <c r="D45" s="48">
        <v>5</v>
      </c>
      <c r="E45" s="48">
        <v>600</v>
      </c>
      <c r="F45" s="49">
        <v>0</v>
      </c>
      <c r="G45" s="50">
        <f t="shared" si="0"/>
        <v>0</v>
      </c>
    </row>
    <row r="46" spans="1:7" s="44" customFormat="1" ht="9.6" x14ac:dyDescent="0.25">
      <c r="A46" s="45"/>
      <c r="B46" s="46"/>
      <c r="C46" s="47"/>
      <c r="D46" s="48"/>
      <c r="E46" s="48"/>
      <c r="F46" s="49"/>
      <c r="G46" s="50"/>
    </row>
    <row r="47" spans="1:7" s="44" customFormat="1" ht="9.6" x14ac:dyDescent="0.25">
      <c r="A47" s="51">
        <v>3</v>
      </c>
      <c r="B47" s="52" t="s">
        <v>15</v>
      </c>
      <c r="C47" s="47"/>
      <c r="D47" s="48"/>
      <c r="E47" s="48"/>
      <c r="F47" s="49"/>
      <c r="G47" s="50"/>
    </row>
    <row r="48" spans="1:7" s="44" customFormat="1" ht="19.95" customHeight="1" x14ac:dyDescent="0.25">
      <c r="A48" s="45" t="s">
        <v>25</v>
      </c>
      <c r="B48" s="46" t="s">
        <v>62</v>
      </c>
      <c r="C48" s="47" t="s">
        <v>8</v>
      </c>
      <c r="D48" s="48">
        <v>100</v>
      </c>
      <c r="E48" s="48">
        <v>67000</v>
      </c>
      <c r="F48" s="49">
        <v>0</v>
      </c>
      <c r="G48" s="50">
        <f t="shared" si="0"/>
        <v>0</v>
      </c>
    </row>
    <row r="49" spans="1:7" s="44" customFormat="1" ht="19.95" customHeight="1" x14ac:dyDescent="0.25">
      <c r="A49" s="45" t="s">
        <v>26</v>
      </c>
      <c r="B49" s="46" t="s">
        <v>63</v>
      </c>
      <c r="C49" s="47" t="s">
        <v>8</v>
      </c>
      <c r="D49" s="48">
        <v>100</v>
      </c>
      <c r="E49" s="48">
        <v>67000</v>
      </c>
      <c r="F49" s="49">
        <v>0</v>
      </c>
      <c r="G49" s="50">
        <f t="shared" si="0"/>
        <v>0</v>
      </c>
    </row>
    <row r="50" spans="1:7" s="44" customFormat="1" ht="19.95" customHeight="1" x14ac:dyDescent="0.25">
      <c r="A50" s="45" t="s">
        <v>27</v>
      </c>
      <c r="B50" s="52" t="s">
        <v>64</v>
      </c>
      <c r="C50" s="47"/>
      <c r="D50" s="48"/>
      <c r="E50" s="48"/>
      <c r="F50" s="49"/>
      <c r="G50" s="50"/>
    </row>
    <row r="51" spans="1:7" s="44" customFormat="1" ht="19.95" customHeight="1" x14ac:dyDescent="0.25">
      <c r="A51" s="45" t="s">
        <v>159</v>
      </c>
      <c r="B51" s="58" t="s">
        <v>156</v>
      </c>
      <c r="C51" s="47" t="s">
        <v>136</v>
      </c>
      <c r="D51" s="60">
        <v>1</v>
      </c>
      <c r="E51" s="60">
        <v>10</v>
      </c>
      <c r="F51" s="49">
        <v>0</v>
      </c>
      <c r="G51" s="50">
        <f t="shared" si="0"/>
        <v>0</v>
      </c>
    </row>
    <row r="52" spans="1:7" s="44" customFormat="1" ht="19.95" customHeight="1" x14ac:dyDescent="0.25">
      <c r="A52" s="45" t="s">
        <v>160</v>
      </c>
      <c r="B52" s="58" t="s">
        <v>209</v>
      </c>
      <c r="C52" s="47" t="s">
        <v>136</v>
      </c>
      <c r="D52" s="60">
        <v>1</v>
      </c>
      <c r="E52" s="60">
        <v>6</v>
      </c>
      <c r="F52" s="49">
        <v>0</v>
      </c>
      <c r="G52" s="50">
        <f t="shared" si="0"/>
        <v>0</v>
      </c>
    </row>
    <row r="53" spans="1:7" s="44" customFormat="1" ht="19.95" customHeight="1" x14ac:dyDescent="0.25">
      <c r="A53" s="45" t="s">
        <v>147</v>
      </c>
      <c r="B53" s="58" t="s">
        <v>210</v>
      </c>
      <c r="C53" s="47" t="s">
        <v>136</v>
      </c>
      <c r="D53" s="60">
        <v>1</v>
      </c>
      <c r="E53" s="60">
        <v>4</v>
      </c>
      <c r="F53" s="49">
        <v>0</v>
      </c>
      <c r="G53" s="50">
        <f t="shared" si="0"/>
        <v>0</v>
      </c>
    </row>
    <row r="54" spans="1:7" s="44" customFormat="1" ht="19.95" customHeight="1" x14ac:dyDescent="0.25">
      <c r="A54" s="45" t="s">
        <v>161</v>
      </c>
      <c r="B54" s="58" t="s">
        <v>157</v>
      </c>
      <c r="C54" s="47" t="s">
        <v>136</v>
      </c>
      <c r="D54" s="60">
        <v>1</v>
      </c>
      <c r="E54" s="60">
        <v>4</v>
      </c>
      <c r="F54" s="49">
        <v>0</v>
      </c>
      <c r="G54" s="50">
        <f t="shared" si="0"/>
        <v>0</v>
      </c>
    </row>
    <row r="55" spans="1:7" s="44" customFormat="1" ht="19.95" customHeight="1" x14ac:dyDescent="0.25">
      <c r="A55" s="45" t="s">
        <v>162</v>
      </c>
      <c r="B55" s="58" t="s">
        <v>158</v>
      </c>
      <c r="C55" s="47" t="s">
        <v>136</v>
      </c>
      <c r="D55" s="60">
        <v>1</v>
      </c>
      <c r="E55" s="60">
        <v>3</v>
      </c>
      <c r="F55" s="49">
        <v>0</v>
      </c>
      <c r="G55" s="50">
        <f>E55*F55</f>
        <v>0</v>
      </c>
    </row>
    <row r="56" spans="1:7" s="53" customFormat="1" ht="19.95" customHeight="1" x14ac:dyDescent="0.25">
      <c r="A56" s="45" t="s">
        <v>28</v>
      </c>
      <c r="B56" s="52" t="s">
        <v>65</v>
      </c>
      <c r="C56" s="47" t="s">
        <v>8</v>
      </c>
      <c r="D56" s="48"/>
      <c r="E56" s="48"/>
      <c r="F56" s="49"/>
      <c r="G56" s="50"/>
    </row>
    <row r="57" spans="1:7" s="44" customFormat="1" ht="19.95" customHeight="1" x14ac:dyDescent="0.25">
      <c r="A57" s="45" t="s">
        <v>165</v>
      </c>
      <c r="B57" s="58" t="s">
        <v>163</v>
      </c>
      <c r="C57" s="47" t="s">
        <v>8</v>
      </c>
      <c r="D57" s="48">
        <v>100</v>
      </c>
      <c r="E57" s="48">
        <v>67000</v>
      </c>
      <c r="F57" s="49">
        <v>0</v>
      </c>
      <c r="G57" s="50">
        <f t="shared" ref="G57:G58" si="3">E57*F57</f>
        <v>0</v>
      </c>
    </row>
    <row r="58" spans="1:7" s="44" customFormat="1" ht="19.95" customHeight="1" x14ac:dyDescent="0.25">
      <c r="A58" s="45" t="s">
        <v>166</v>
      </c>
      <c r="B58" s="58" t="s">
        <v>164</v>
      </c>
      <c r="C58" s="47" t="s">
        <v>8</v>
      </c>
      <c r="D58" s="48">
        <v>1000</v>
      </c>
      <c r="E58" s="48">
        <v>160000</v>
      </c>
      <c r="F58" s="49">
        <v>0</v>
      </c>
      <c r="G58" s="50">
        <f t="shared" si="3"/>
        <v>0</v>
      </c>
    </row>
    <row r="59" spans="1:7" s="44" customFormat="1" ht="9.6" x14ac:dyDescent="0.25">
      <c r="A59" s="45"/>
      <c r="B59" s="46"/>
      <c r="C59" s="47"/>
      <c r="D59" s="48"/>
      <c r="E59" s="48"/>
      <c r="F59" s="49"/>
      <c r="G59" s="50"/>
    </row>
    <row r="60" spans="1:7" s="44" customFormat="1" ht="9.6" x14ac:dyDescent="0.25">
      <c r="A60" s="51">
        <v>4</v>
      </c>
      <c r="B60" s="52" t="s">
        <v>16</v>
      </c>
      <c r="C60" s="47"/>
      <c r="D60" s="48"/>
      <c r="E60" s="48"/>
      <c r="F60" s="49"/>
      <c r="G60" s="50"/>
    </row>
    <row r="61" spans="1:7" s="44" customFormat="1" ht="19.95" customHeight="1" x14ac:dyDescent="0.25">
      <c r="A61" s="45" t="s">
        <v>29</v>
      </c>
      <c r="B61" s="52" t="s">
        <v>66</v>
      </c>
      <c r="C61" s="47"/>
      <c r="D61" s="60"/>
      <c r="E61" s="60"/>
      <c r="F61" s="49"/>
      <c r="G61" s="50"/>
    </row>
    <row r="62" spans="1:7" s="44" customFormat="1" ht="19.95" customHeight="1" x14ac:dyDescent="0.25">
      <c r="A62" s="45" t="s">
        <v>167</v>
      </c>
      <c r="B62" s="58" t="s">
        <v>171</v>
      </c>
      <c r="C62" s="47" t="s">
        <v>136</v>
      </c>
      <c r="D62" s="60">
        <v>1</v>
      </c>
      <c r="E62" s="60">
        <v>3</v>
      </c>
      <c r="F62" s="49">
        <v>0</v>
      </c>
      <c r="G62" s="50">
        <f t="shared" ref="G62:G65" si="4">E62*F62</f>
        <v>0</v>
      </c>
    </row>
    <row r="63" spans="1:7" s="44" customFormat="1" ht="19.95" customHeight="1" x14ac:dyDescent="0.25">
      <c r="A63" s="45" t="s">
        <v>168</v>
      </c>
      <c r="B63" s="58" t="s">
        <v>172</v>
      </c>
      <c r="C63" s="47" t="s">
        <v>136</v>
      </c>
      <c r="D63" s="60">
        <v>1</v>
      </c>
      <c r="E63" s="60">
        <v>3</v>
      </c>
      <c r="F63" s="49">
        <v>0</v>
      </c>
      <c r="G63" s="50">
        <f t="shared" si="4"/>
        <v>0</v>
      </c>
    </row>
    <row r="64" spans="1:7" s="44" customFormat="1" ht="28.05" customHeight="1" x14ac:dyDescent="0.25">
      <c r="A64" s="45" t="s">
        <v>169</v>
      </c>
      <c r="B64" s="58" t="s">
        <v>173</v>
      </c>
      <c r="C64" s="47" t="s">
        <v>136</v>
      </c>
      <c r="D64" s="60">
        <v>1</v>
      </c>
      <c r="E64" s="60">
        <v>2</v>
      </c>
      <c r="F64" s="49">
        <v>0</v>
      </c>
      <c r="G64" s="50">
        <f t="shared" si="4"/>
        <v>0</v>
      </c>
    </row>
    <row r="65" spans="1:7" s="44" customFormat="1" ht="19.95" customHeight="1" x14ac:dyDescent="0.25">
      <c r="A65" s="45" t="s">
        <v>170</v>
      </c>
      <c r="B65" s="58" t="s">
        <v>174</v>
      </c>
      <c r="C65" s="47" t="s">
        <v>136</v>
      </c>
      <c r="D65" s="60">
        <v>1</v>
      </c>
      <c r="E65" s="60">
        <v>1</v>
      </c>
      <c r="F65" s="49">
        <v>0</v>
      </c>
      <c r="G65" s="50">
        <f t="shared" si="4"/>
        <v>0</v>
      </c>
    </row>
    <row r="66" spans="1:7" s="44" customFormat="1" ht="19.95" customHeight="1" x14ac:dyDescent="0.25">
      <c r="A66" s="45" t="s">
        <v>30</v>
      </c>
      <c r="B66" s="52" t="s">
        <v>67</v>
      </c>
      <c r="C66" s="47"/>
      <c r="D66" s="48"/>
      <c r="E66" s="48"/>
      <c r="F66" s="49"/>
      <c r="G66" s="50"/>
    </row>
    <row r="67" spans="1:7" s="44" customFormat="1" ht="28.05" customHeight="1" x14ac:dyDescent="0.25">
      <c r="A67" s="45" t="s">
        <v>217</v>
      </c>
      <c r="B67" s="58" t="s">
        <v>175</v>
      </c>
      <c r="C67" s="47" t="s">
        <v>136</v>
      </c>
      <c r="D67" s="60">
        <v>1</v>
      </c>
      <c r="E67" s="60">
        <v>3</v>
      </c>
      <c r="F67" s="49">
        <v>0</v>
      </c>
      <c r="G67" s="50">
        <f t="shared" si="0"/>
        <v>0</v>
      </c>
    </row>
    <row r="68" spans="1:7" s="44" customFormat="1" ht="28.05" customHeight="1" x14ac:dyDescent="0.25">
      <c r="A68" s="45" t="s">
        <v>218</v>
      </c>
      <c r="B68" s="58" t="s">
        <v>176</v>
      </c>
      <c r="C68" s="47" t="s">
        <v>136</v>
      </c>
      <c r="D68" s="60">
        <v>1</v>
      </c>
      <c r="E68" s="60">
        <v>3</v>
      </c>
      <c r="F68" s="49">
        <v>0</v>
      </c>
      <c r="G68" s="50">
        <f t="shared" si="0"/>
        <v>0</v>
      </c>
    </row>
    <row r="69" spans="1:7" s="44" customFormat="1" ht="19.95" customHeight="1" x14ac:dyDescent="0.25">
      <c r="A69" s="45" t="s">
        <v>31</v>
      </c>
      <c r="B69" s="52" t="s">
        <v>68</v>
      </c>
      <c r="C69" s="47"/>
      <c r="D69" s="48"/>
      <c r="E69" s="48"/>
      <c r="F69" s="49"/>
      <c r="G69" s="50"/>
    </row>
    <row r="70" spans="1:7" s="44" customFormat="1" ht="19.95" customHeight="1" x14ac:dyDescent="0.25">
      <c r="A70" s="45" t="s">
        <v>219</v>
      </c>
      <c r="B70" s="46" t="s">
        <v>177</v>
      </c>
      <c r="C70" s="47" t="s">
        <v>8</v>
      </c>
      <c r="D70" s="48">
        <v>100</v>
      </c>
      <c r="E70" s="48">
        <v>67000</v>
      </c>
      <c r="F70" s="49">
        <v>0</v>
      </c>
      <c r="G70" s="50">
        <f t="shared" ref="G70:G71" si="5">E70*F70</f>
        <v>0</v>
      </c>
    </row>
    <row r="71" spans="1:7" s="44" customFormat="1" ht="19.95" customHeight="1" x14ac:dyDescent="0.25">
      <c r="A71" s="45" t="s">
        <v>220</v>
      </c>
      <c r="B71" s="46" t="s">
        <v>178</v>
      </c>
      <c r="C71" s="47" t="s">
        <v>8</v>
      </c>
      <c r="D71" s="48">
        <v>1000</v>
      </c>
      <c r="E71" s="48">
        <v>160000</v>
      </c>
      <c r="F71" s="49">
        <v>0</v>
      </c>
      <c r="G71" s="50">
        <f t="shared" si="5"/>
        <v>0</v>
      </c>
    </row>
    <row r="72" spans="1:7" s="44" customFormat="1" ht="19.95" customHeight="1" x14ac:dyDescent="0.25">
      <c r="A72" s="45" t="s">
        <v>134</v>
      </c>
      <c r="B72" s="46" t="s">
        <v>69</v>
      </c>
      <c r="C72" s="47" t="s">
        <v>8</v>
      </c>
      <c r="D72" s="48">
        <v>50</v>
      </c>
      <c r="E72" s="48">
        <v>40000</v>
      </c>
      <c r="F72" s="49">
        <v>0</v>
      </c>
      <c r="G72" s="50">
        <f t="shared" si="0"/>
        <v>0</v>
      </c>
    </row>
    <row r="73" spans="1:7" s="44" customFormat="1" ht="19.95" customHeight="1" x14ac:dyDescent="0.25">
      <c r="A73" s="45"/>
      <c r="B73" s="46"/>
      <c r="C73" s="47"/>
      <c r="D73" s="48"/>
      <c r="E73" s="48"/>
      <c r="F73" s="49"/>
      <c r="G73" s="50"/>
    </row>
    <row r="74" spans="1:7" s="44" customFormat="1" ht="9.6" x14ac:dyDescent="0.25">
      <c r="A74" s="51">
        <v>5</v>
      </c>
      <c r="B74" s="52" t="s">
        <v>17</v>
      </c>
      <c r="C74" s="47"/>
      <c r="D74" s="48"/>
      <c r="E74" s="48"/>
      <c r="F74" s="49"/>
      <c r="G74" s="50"/>
    </row>
    <row r="75" spans="1:7" s="44" customFormat="1" ht="9.6" x14ac:dyDescent="0.25">
      <c r="A75" s="45" t="s">
        <v>32</v>
      </c>
      <c r="B75" s="46" t="s">
        <v>70</v>
      </c>
      <c r="C75" s="47" t="s">
        <v>8</v>
      </c>
      <c r="D75" s="48">
        <v>100</v>
      </c>
      <c r="E75" s="48">
        <v>67000</v>
      </c>
      <c r="F75" s="49">
        <v>0</v>
      </c>
      <c r="G75" s="50">
        <f t="shared" si="0"/>
        <v>0</v>
      </c>
    </row>
    <row r="76" spans="1:7" s="44" customFormat="1" ht="19.95" customHeight="1" x14ac:dyDescent="0.25">
      <c r="A76" s="45" t="s">
        <v>33</v>
      </c>
      <c r="B76" s="46" t="s">
        <v>71</v>
      </c>
      <c r="C76" s="47" t="s">
        <v>8</v>
      </c>
      <c r="D76" s="48">
        <v>100</v>
      </c>
      <c r="E76" s="48">
        <v>67000</v>
      </c>
      <c r="F76" s="49">
        <v>0</v>
      </c>
      <c r="G76" s="50">
        <f t="shared" si="0"/>
        <v>0</v>
      </c>
    </row>
    <row r="77" spans="1:7" s="44" customFormat="1" ht="19.95" customHeight="1" x14ac:dyDescent="0.25">
      <c r="A77" s="45" t="s">
        <v>133</v>
      </c>
      <c r="B77" s="46" t="s">
        <v>72</v>
      </c>
      <c r="C77" s="47" t="s">
        <v>8</v>
      </c>
      <c r="D77" s="48">
        <v>100</v>
      </c>
      <c r="E77" s="48">
        <v>67000</v>
      </c>
      <c r="F77" s="49">
        <v>0</v>
      </c>
      <c r="G77" s="50">
        <f t="shared" si="0"/>
        <v>0</v>
      </c>
    </row>
    <row r="78" spans="1:7" s="44" customFormat="1" ht="19.95" customHeight="1" x14ac:dyDescent="0.25">
      <c r="A78" s="45"/>
      <c r="B78" s="46"/>
      <c r="C78" s="47"/>
      <c r="D78" s="48"/>
      <c r="E78" s="48"/>
      <c r="F78" s="49"/>
      <c r="G78" s="50"/>
    </row>
    <row r="79" spans="1:7" s="44" customFormat="1" ht="19.95" customHeight="1" x14ac:dyDescent="0.25">
      <c r="A79" s="51">
        <v>6</v>
      </c>
      <c r="B79" s="52" t="s">
        <v>18</v>
      </c>
      <c r="C79" s="47"/>
      <c r="D79" s="48"/>
      <c r="E79" s="48"/>
      <c r="F79" s="49"/>
      <c r="G79" s="50"/>
    </row>
    <row r="80" spans="1:7" s="44" customFormat="1" ht="9.6" x14ac:dyDescent="0.25">
      <c r="A80" s="45" t="s">
        <v>34</v>
      </c>
      <c r="B80" s="46" t="s">
        <v>73</v>
      </c>
      <c r="C80" s="47" t="s">
        <v>8</v>
      </c>
      <c r="D80" s="48">
        <v>100</v>
      </c>
      <c r="E80" s="48">
        <v>67000</v>
      </c>
      <c r="F80" s="49">
        <v>0</v>
      </c>
      <c r="G80" s="50">
        <f t="shared" si="0"/>
        <v>0</v>
      </c>
    </row>
    <row r="81" spans="1:7" s="44" customFormat="1" ht="9.6" x14ac:dyDescent="0.25">
      <c r="A81" s="45" t="s">
        <v>35</v>
      </c>
      <c r="B81" s="46" t="s">
        <v>74</v>
      </c>
      <c r="C81" s="47" t="s">
        <v>8</v>
      </c>
      <c r="D81" s="48">
        <v>100</v>
      </c>
      <c r="E81" s="48">
        <v>67000</v>
      </c>
      <c r="F81" s="49">
        <v>0</v>
      </c>
      <c r="G81" s="50">
        <f t="shared" si="0"/>
        <v>0</v>
      </c>
    </row>
    <row r="82" spans="1:7" s="44" customFormat="1" ht="19.95" customHeight="1" x14ac:dyDescent="0.25">
      <c r="A82" s="45" t="s">
        <v>36</v>
      </c>
      <c r="B82" s="46" t="s">
        <v>75</v>
      </c>
      <c r="C82" s="47" t="s">
        <v>8</v>
      </c>
      <c r="D82" s="48">
        <v>50</v>
      </c>
      <c r="E82" s="48">
        <v>16000</v>
      </c>
      <c r="F82" s="49">
        <v>0</v>
      </c>
      <c r="G82" s="50">
        <f t="shared" si="0"/>
        <v>0</v>
      </c>
    </row>
    <row r="83" spans="1:7" s="44" customFormat="1" ht="9.6" x14ac:dyDescent="0.25">
      <c r="A83" s="45" t="s">
        <v>37</v>
      </c>
      <c r="B83" s="46" t="s">
        <v>76</v>
      </c>
      <c r="C83" s="47" t="s">
        <v>8</v>
      </c>
      <c r="D83" s="48">
        <v>50</v>
      </c>
      <c r="E83" s="48">
        <v>16000</v>
      </c>
      <c r="F83" s="49">
        <v>0</v>
      </c>
      <c r="G83" s="50">
        <f t="shared" si="0"/>
        <v>0</v>
      </c>
    </row>
    <row r="84" spans="1:7" s="44" customFormat="1" ht="9.6" x14ac:dyDescent="0.25">
      <c r="A84" s="45"/>
      <c r="B84" s="46"/>
      <c r="C84" s="47"/>
      <c r="D84" s="48"/>
      <c r="E84" s="48"/>
      <c r="F84" s="49"/>
      <c r="G84" s="50"/>
    </row>
    <row r="85" spans="1:7" s="44" customFormat="1" ht="19.95" customHeight="1" x14ac:dyDescent="0.25">
      <c r="A85" s="51">
        <v>7</v>
      </c>
      <c r="B85" s="52" t="s">
        <v>77</v>
      </c>
      <c r="C85" s="47"/>
      <c r="D85" s="48"/>
      <c r="E85" s="48"/>
      <c r="F85" s="49"/>
      <c r="G85" s="50"/>
    </row>
    <row r="86" spans="1:7" s="44" customFormat="1" ht="19.95" customHeight="1" x14ac:dyDescent="0.25">
      <c r="A86" s="45" t="s">
        <v>38</v>
      </c>
      <c r="B86" s="46" t="s">
        <v>78</v>
      </c>
      <c r="C86" s="47" t="s">
        <v>8</v>
      </c>
      <c r="D86" s="48">
        <v>100</v>
      </c>
      <c r="E86" s="48">
        <v>67000</v>
      </c>
      <c r="F86" s="49">
        <v>0</v>
      </c>
      <c r="G86" s="50">
        <f t="shared" si="0"/>
        <v>0</v>
      </c>
    </row>
    <row r="87" spans="1:7" s="44" customFormat="1" ht="19.95" customHeight="1" x14ac:dyDescent="0.25">
      <c r="A87" s="45"/>
      <c r="B87" s="46"/>
      <c r="C87" s="47"/>
      <c r="D87" s="48"/>
      <c r="E87" s="48"/>
      <c r="F87" s="49"/>
      <c r="G87" s="50"/>
    </row>
    <row r="88" spans="1:7" s="44" customFormat="1" ht="9.6" x14ac:dyDescent="0.25">
      <c r="A88" s="51">
        <v>8</v>
      </c>
      <c r="B88" s="52" t="s">
        <v>21</v>
      </c>
      <c r="C88" s="47"/>
      <c r="D88" s="48"/>
      <c r="E88" s="48"/>
      <c r="F88" s="49"/>
      <c r="G88" s="50"/>
    </row>
    <row r="89" spans="1:7" s="44" customFormat="1" ht="9.6" x14ac:dyDescent="0.25">
      <c r="A89" s="45" t="s">
        <v>39</v>
      </c>
      <c r="B89" s="46" t="s">
        <v>79</v>
      </c>
      <c r="C89" s="47" t="s">
        <v>50</v>
      </c>
      <c r="D89" s="48">
        <v>100</v>
      </c>
      <c r="E89" s="48">
        <v>4000</v>
      </c>
      <c r="F89" s="49">
        <v>0</v>
      </c>
      <c r="G89" s="50">
        <f t="shared" si="0"/>
        <v>0</v>
      </c>
    </row>
    <row r="90" spans="1:7" s="44" customFormat="1" ht="19.95" customHeight="1" x14ac:dyDescent="0.25">
      <c r="A90" s="45" t="s">
        <v>40</v>
      </c>
      <c r="B90" s="46" t="s">
        <v>80</v>
      </c>
      <c r="C90" s="47" t="s">
        <v>8</v>
      </c>
      <c r="D90" s="48">
        <v>1000</v>
      </c>
      <c r="E90" s="48">
        <v>160000</v>
      </c>
      <c r="F90" s="49">
        <v>0</v>
      </c>
      <c r="G90" s="50">
        <f t="shared" si="0"/>
        <v>0</v>
      </c>
    </row>
    <row r="91" spans="1:7" s="44" customFormat="1" ht="19.95" customHeight="1" x14ac:dyDescent="0.25">
      <c r="A91" s="45" t="s">
        <v>41</v>
      </c>
      <c r="B91" s="46" t="s">
        <v>81</v>
      </c>
      <c r="C91" s="47" t="s">
        <v>8</v>
      </c>
      <c r="D91" s="48">
        <v>100</v>
      </c>
      <c r="E91" s="48">
        <v>160000</v>
      </c>
      <c r="F91" s="49">
        <v>0</v>
      </c>
      <c r="G91" s="50">
        <f t="shared" si="0"/>
        <v>0</v>
      </c>
    </row>
    <row r="92" spans="1:7" s="44" customFormat="1" ht="9.6" x14ac:dyDescent="0.25">
      <c r="A92" s="45"/>
      <c r="B92" s="46"/>
      <c r="C92" s="47"/>
      <c r="D92" s="48"/>
      <c r="E92" s="48"/>
      <c r="F92" s="49"/>
      <c r="G92" s="50"/>
    </row>
    <row r="93" spans="1:7" s="44" customFormat="1" ht="9.6" x14ac:dyDescent="0.25">
      <c r="A93" s="51">
        <v>9</v>
      </c>
      <c r="B93" s="52" t="s">
        <v>19</v>
      </c>
      <c r="C93" s="47"/>
      <c r="D93" s="48"/>
      <c r="E93" s="48"/>
      <c r="F93" s="49"/>
      <c r="G93" s="50"/>
    </row>
    <row r="94" spans="1:7" s="44" customFormat="1" ht="19.95" customHeight="1" x14ac:dyDescent="0.25">
      <c r="A94" s="45" t="s">
        <v>42</v>
      </c>
      <c r="B94" s="46" t="s">
        <v>82</v>
      </c>
      <c r="C94" s="47" t="s">
        <v>8</v>
      </c>
      <c r="D94" s="48">
        <v>100</v>
      </c>
      <c r="E94" s="48">
        <v>67000</v>
      </c>
      <c r="F94" s="49">
        <v>0</v>
      </c>
      <c r="G94" s="50">
        <f t="shared" si="0"/>
        <v>0</v>
      </c>
    </row>
    <row r="95" spans="1:7" s="44" customFormat="1" ht="19.2" x14ac:dyDescent="0.25">
      <c r="A95" s="45" t="s">
        <v>43</v>
      </c>
      <c r="B95" s="46" t="s">
        <v>83</v>
      </c>
      <c r="C95" s="47" t="s">
        <v>8</v>
      </c>
      <c r="D95" s="48">
        <v>100</v>
      </c>
      <c r="E95" s="48">
        <v>160000</v>
      </c>
      <c r="F95" s="49">
        <v>0</v>
      </c>
      <c r="G95" s="50">
        <f t="shared" si="0"/>
        <v>0</v>
      </c>
    </row>
    <row r="96" spans="1:7" s="44" customFormat="1" ht="9.6" x14ac:dyDescent="0.25">
      <c r="A96" s="45"/>
      <c r="B96" s="46"/>
      <c r="C96" s="47"/>
      <c r="D96" s="48"/>
      <c r="E96" s="48"/>
      <c r="F96" s="49"/>
      <c r="G96" s="50"/>
    </row>
    <row r="97" spans="1:7" s="44" customFormat="1" ht="9.6" x14ac:dyDescent="0.25">
      <c r="A97" s="51">
        <v>10</v>
      </c>
      <c r="B97" s="52" t="s">
        <v>84</v>
      </c>
      <c r="C97" s="47"/>
      <c r="D97" s="48"/>
      <c r="E97" s="48"/>
      <c r="F97" s="49"/>
      <c r="G97" s="50"/>
    </row>
    <row r="98" spans="1:7" s="44" customFormat="1" ht="19.95" customHeight="1" x14ac:dyDescent="0.25">
      <c r="A98" s="45" t="s">
        <v>44</v>
      </c>
      <c r="B98" s="46" t="s">
        <v>85</v>
      </c>
      <c r="C98" s="47" t="s">
        <v>8</v>
      </c>
      <c r="D98" s="48">
        <v>100</v>
      </c>
      <c r="E98" s="48">
        <v>5000</v>
      </c>
      <c r="F98" s="49">
        <v>0</v>
      </c>
      <c r="G98" s="50">
        <f t="shared" si="0"/>
        <v>0</v>
      </c>
    </row>
    <row r="99" spans="1:7" s="44" customFormat="1" ht="19.95" customHeight="1" x14ac:dyDescent="0.25">
      <c r="A99" s="45"/>
      <c r="B99" s="46"/>
      <c r="C99" s="47"/>
      <c r="D99" s="48"/>
      <c r="E99" s="48"/>
      <c r="F99" s="49"/>
      <c r="G99" s="50"/>
    </row>
    <row r="100" spans="1:7" s="44" customFormat="1" ht="9.6" x14ac:dyDescent="0.25">
      <c r="A100" s="51" t="s">
        <v>113</v>
      </c>
      <c r="B100" s="59" t="s">
        <v>86</v>
      </c>
      <c r="C100" s="47"/>
      <c r="D100" s="48"/>
      <c r="E100" s="48"/>
      <c r="F100" s="49"/>
      <c r="G100" s="50"/>
    </row>
    <row r="101" spans="1:7" s="44" customFormat="1" ht="9.6" x14ac:dyDescent="0.25">
      <c r="A101" s="51">
        <v>11</v>
      </c>
      <c r="B101" s="52" t="s">
        <v>87</v>
      </c>
      <c r="C101" s="47"/>
      <c r="D101" s="48"/>
      <c r="E101" s="48"/>
      <c r="F101" s="49"/>
      <c r="G101" s="50"/>
    </row>
    <row r="102" spans="1:7" s="44" customFormat="1" ht="19.95" customHeight="1" x14ac:dyDescent="0.25">
      <c r="A102" s="45" t="s">
        <v>115</v>
      </c>
      <c r="B102" s="46" t="s">
        <v>88</v>
      </c>
      <c r="C102" s="47" t="s">
        <v>8</v>
      </c>
      <c r="D102" s="48">
        <v>1000</v>
      </c>
      <c r="E102" s="48">
        <v>400000</v>
      </c>
      <c r="F102" s="49">
        <v>0</v>
      </c>
      <c r="G102" s="50">
        <f t="shared" si="0"/>
        <v>0</v>
      </c>
    </row>
    <row r="103" spans="1:7" s="44" customFormat="1" ht="9.6" x14ac:dyDescent="0.25">
      <c r="A103" s="45" t="s">
        <v>132</v>
      </c>
      <c r="B103" s="46" t="s">
        <v>89</v>
      </c>
      <c r="C103" s="47" t="s">
        <v>8</v>
      </c>
      <c r="D103" s="48">
        <v>500</v>
      </c>
      <c r="E103" s="48">
        <v>20000</v>
      </c>
      <c r="F103" s="49">
        <v>0</v>
      </c>
      <c r="G103" s="50">
        <f t="shared" si="0"/>
        <v>0</v>
      </c>
    </row>
    <row r="104" spans="1:7" s="44" customFormat="1" ht="9.6" x14ac:dyDescent="0.25">
      <c r="A104" s="51"/>
      <c r="B104" s="46"/>
      <c r="C104" s="47"/>
      <c r="D104" s="48"/>
      <c r="E104" s="48"/>
      <c r="F104" s="49"/>
      <c r="G104" s="50"/>
    </row>
    <row r="105" spans="1:7" s="44" customFormat="1" ht="9.6" x14ac:dyDescent="0.25">
      <c r="A105" s="51">
        <v>12</v>
      </c>
      <c r="B105" s="52" t="s">
        <v>90</v>
      </c>
      <c r="C105" s="47"/>
      <c r="D105" s="48"/>
      <c r="E105" s="48"/>
      <c r="F105" s="49"/>
      <c r="G105" s="50"/>
    </row>
    <row r="106" spans="1:7" s="44" customFormat="1" ht="19.95" customHeight="1" x14ac:dyDescent="0.25">
      <c r="A106" s="45" t="s">
        <v>116</v>
      </c>
      <c r="B106" s="46" t="s">
        <v>91</v>
      </c>
      <c r="C106" s="47"/>
      <c r="D106" s="48"/>
      <c r="E106" s="48"/>
      <c r="F106" s="49"/>
      <c r="G106" s="50"/>
    </row>
    <row r="107" spans="1:7" s="44" customFormat="1" ht="19.95" customHeight="1" x14ac:dyDescent="0.25">
      <c r="A107" s="45" t="s">
        <v>221</v>
      </c>
      <c r="B107" s="58" t="s">
        <v>179</v>
      </c>
      <c r="C107" s="47" t="s">
        <v>136</v>
      </c>
      <c r="D107" s="60">
        <v>1</v>
      </c>
      <c r="E107" s="60">
        <v>2</v>
      </c>
      <c r="F107" s="49">
        <v>0</v>
      </c>
      <c r="G107" s="50">
        <f t="shared" ref="G107:G111" si="6">E107*F107</f>
        <v>0</v>
      </c>
    </row>
    <row r="108" spans="1:7" s="44" customFormat="1" ht="19.95" customHeight="1" x14ac:dyDescent="0.25">
      <c r="A108" s="45" t="s">
        <v>222</v>
      </c>
      <c r="B108" s="58" t="s">
        <v>180</v>
      </c>
      <c r="C108" s="47" t="s">
        <v>136</v>
      </c>
      <c r="D108" s="60">
        <v>1</v>
      </c>
      <c r="E108" s="60">
        <v>4</v>
      </c>
      <c r="F108" s="49">
        <v>0</v>
      </c>
      <c r="G108" s="50">
        <f t="shared" si="6"/>
        <v>0</v>
      </c>
    </row>
    <row r="109" spans="1:7" s="44" customFormat="1" ht="19.95" customHeight="1" x14ac:dyDescent="0.25">
      <c r="A109" s="45" t="s">
        <v>223</v>
      </c>
      <c r="B109" s="58" t="s">
        <v>181</v>
      </c>
      <c r="C109" s="47" t="s">
        <v>136</v>
      </c>
      <c r="D109" s="60">
        <v>1</v>
      </c>
      <c r="E109" s="60">
        <v>2</v>
      </c>
      <c r="F109" s="49">
        <v>0</v>
      </c>
      <c r="G109" s="50">
        <f t="shared" si="6"/>
        <v>0</v>
      </c>
    </row>
    <row r="110" spans="1:7" s="44" customFormat="1" ht="19.95" customHeight="1" x14ac:dyDescent="0.25">
      <c r="A110" s="45" t="s">
        <v>224</v>
      </c>
      <c r="B110" s="58" t="s">
        <v>182</v>
      </c>
      <c r="C110" s="47" t="s">
        <v>136</v>
      </c>
      <c r="D110" s="60">
        <v>1</v>
      </c>
      <c r="E110" s="60">
        <v>2</v>
      </c>
      <c r="F110" s="49">
        <v>0</v>
      </c>
      <c r="G110" s="50">
        <f t="shared" si="6"/>
        <v>0</v>
      </c>
    </row>
    <row r="111" spans="1:7" s="44" customFormat="1" ht="19.95" customHeight="1" x14ac:dyDescent="0.25">
      <c r="A111" s="45" t="s">
        <v>225</v>
      </c>
      <c r="B111" s="58" t="s">
        <v>183</v>
      </c>
      <c r="C111" s="47" t="s">
        <v>136</v>
      </c>
      <c r="D111" s="60">
        <v>1</v>
      </c>
      <c r="E111" s="60">
        <v>2</v>
      </c>
      <c r="F111" s="49">
        <v>0</v>
      </c>
      <c r="G111" s="50">
        <f t="shared" si="6"/>
        <v>0</v>
      </c>
    </row>
    <row r="112" spans="1:7" s="44" customFormat="1" ht="19.95" customHeight="1" x14ac:dyDescent="0.25">
      <c r="A112" s="45"/>
      <c r="B112" s="46"/>
      <c r="C112" s="47"/>
      <c r="D112" s="48"/>
      <c r="E112" s="48"/>
      <c r="F112" s="49"/>
      <c r="G112" s="50"/>
    </row>
    <row r="113" spans="1:7" s="44" customFormat="1" ht="13.2" customHeight="1" x14ac:dyDescent="0.25">
      <c r="A113" s="51" t="s">
        <v>114</v>
      </c>
      <c r="B113" s="59" t="s">
        <v>92</v>
      </c>
      <c r="C113" s="47"/>
      <c r="D113" s="48"/>
      <c r="E113" s="48"/>
      <c r="F113" s="49"/>
      <c r="G113" s="50"/>
    </row>
    <row r="114" spans="1:7" s="44" customFormat="1" ht="13.2" customHeight="1" x14ac:dyDescent="0.25">
      <c r="A114" s="51">
        <v>13</v>
      </c>
      <c r="B114" s="52" t="s">
        <v>20</v>
      </c>
      <c r="C114" s="47"/>
      <c r="D114" s="48"/>
      <c r="E114" s="48"/>
      <c r="F114" s="49"/>
      <c r="G114" s="50"/>
    </row>
    <row r="115" spans="1:7" s="44" customFormat="1" ht="19.95" customHeight="1" x14ac:dyDescent="0.25">
      <c r="A115" s="45" t="s">
        <v>117</v>
      </c>
      <c r="B115" s="46" t="s">
        <v>93</v>
      </c>
      <c r="C115" s="47" t="s">
        <v>8</v>
      </c>
      <c r="D115" s="48">
        <v>100</v>
      </c>
      <c r="E115" s="48">
        <v>67000</v>
      </c>
      <c r="F115" s="49">
        <v>0</v>
      </c>
      <c r="G115" s="50">
        <f t="shared" ref="G115:G146" si="7">E115*F115</f>
        <v>0</v>
      </c>
    </row>
    <row r="116" spans="1:7" s="44" customFormat="1" ht="19.95" customHeight="1" x14ac:dyDescent="0.25">
      <c r="A116" s="45" t="s">
        <v>118</v>
      </c>
      <c r="B116" s="46" t="s">
        <v>94</v>
      </c>
      <c r="C116" s="47" t="s">
        <v>8</v>
      </c>
      <c r="D116" s="48">
        <v>100</v>
      </c>
      <c r="E116" s="48">
        <v>67000</v>
      </c>
      <c r="F116" s="49">
        <v>0</v>
      </c>
      <c r="G116" s="50">
        <f t="shared" si="7"/>
        <v>0</v>
      </c>
    </row>
    <row r="117" spans="1:7" s="44" customFormat="1" ht="19.95" customHeight="1" x14ac:dyDescent="0.25">
      <c r="A117" s="45" t="s">
        <v>119</v>
      </c>
      <c r="B117" s="52" t="s">
        <v>95</v>
      </c>
      <c r="C117" s="47"/>
      <c r="D117" s="48"/>
      <c r="E117" s="48"/>
      <c r="F117" s="49"/>
      <c r="G117" s="50"/>
    </row>
    <row r="118" spans="1:7" s="44" customFormat="1" ht="19.95" customHeight="1" x14ac:dyDescent="0.25">
      <c r="A118" s="45" t="s">
        <v>186</v>
      </c>
      <c r="B118" s="46" t="s">
        <v>193</v>
      </c>
      <c r="C118" s="47" t="s">
        <v>8</v>
      </c>
      <c r="D118" s="48">
        <v>100</v>
      </c>
      <c r="E118" s="48">
        <v>67000</v>
      </c>
      <c r="F118" s="49">
        <v>0</v>
      </c>
      <c r="G118" s="50">
        <f t="shared" si="7"/>
        <v>0</v>
      </c>
    </row>
    <row r="119" spans="1:7" s="44" customFormat="1" ht="19.95" customHeight="1" x14ac:dyDescent="0.25">
      <c r="A119" s="45" t="s">
        <v>187</v>
      </c>
      <c r="B119" s="46" t="s">
        <v>192</v>
      </c>
      <c r="C119" s="47" t="s">
        <v>8</v>
      </c>
      <c r="D119" s="48">
        <v>100</v>
      </c>
      <c r="E119" s="48">
        <v>67000</v>
      </c>
      <c r="F119" s="49">
        <v>0</v>
      </c>
      <c r="G119" s="50">
        <f t="shared" si="7"/>
        <v>0</v>
      </c>
    </row>
    <row r="120" spans="1:7" s="44" customFormat="1" ht="27" customHeight="1" x14ac:dyDescent="0.25">
      <c r="A120" s="45" t="s">
        <v>194</v>
      </c>
      <c r="B120" s="52" t="s">
        <v>203</v>
      </c>
      <c r="C120" s="47"/>
      <c r="D120" s="48"/>
      <c r="E120" s="48"/>
      <c r="F120" s="49"/>
      <c r="G120" s="50"/>
    </row>
    <row r="121" spans="1:7" s="44" customFormat="1" ht="19.95" customHeight="1" x14ac:dyDescent="0.25">
      <c r="A121" s="45" t="s">
        <v>195</v>
      </c>
      <c r="B121" s="58" t="s">
        <v>204</v>
      </c>
      <c r="C121" s="47" t="s">
        <v>136</v>
      </c>
      <c r="D121" s="60">
        <v>1</v>
      </c>
      <c r="E121" s="60">
        <v>10</v>
      </c>
      <c r="F121" s="49">
        <v>0</v>
      </c>
      <c r="G121" s="50">
        <f t="shared" ref="G121:G123" si="8">E121*F121</f>
        <v>0</v>
      </c>
    </row>
    <row r="122" spans="1:7" s="44" customFormat="1" ht="19.95" customHeight="1" x14ac:dyDescent="0.25">
      <c r="A122" s="45" t="s">
        <v>196</v>
      </c>
      <c r="B122" s="58" t="s">
        <v>207</v>
      </c>
      <c r="C122" s="47" t="s">
        <v>136</v>
      </c>
      <c r="D122" s="60">
        <v>1</v>
      </c>
      <c r="E122" s="60">
        <v>6</v>
      </c>
      <c r="F122" s="49">
        <v>0</v>
      </c>
      <c r="G122" s="50">
        <f t="shared" si="8"/>
        <v>0</v>
      </c>
    </row>
    <row r="123" spans="1:7" s="44" customFormat="1" ht="19.95" customHeight="1" x14ac:dyDescent="0.25">
      <c r="A123" s="45" t="s">
        <v>197</v>
      </c>
      <c r="B123" s="58" t="s">
        <v>208</v>
      </c>
      <c r="C123" s="47" t="s">
        <v>136</v>
      </c>
      <c r="D123" s="60">
        <v>1</v>
      </c>
      <c r="E123" s="60">
        <v>4</v>
      </c>
      <c r="F123" s="49">
        <v>0</v>
      </c>
      <c r="G123" s="50">
        <f t="shared" si="8"/>
        <v>0</v>
      </c>
    </row>
    <row r="124" spans="1:7" s="44" customFormat="1" ht="19.95" customHeight="1" x14ac:dyDescent="0.25">
      <c r="A124" s="45" t="s">
        <v>198</v>
      </c>
      <c r="B124" s="58" t="s">
        <v>205</v>
      </c>
      <c r="C124" s="47" t="s">
        <v>136</v>
      </c>
      <c r="D124" s="60">
        <v>1</v>
      </c>
      <c r="E124" s="60">
        <v>4</v>
      </c>
      <c r="F124" s="49">
        <v>0</v>
      </c>
      <c r="G124" s="50">
        <f t="shared" ref="G124:G125" si="9">E124*F124</f>
        <v>0</v>
      </c>
    </row>
    <row r="125" spans="1:7" s="44" customFormat="1" ht="19.95" customHeight="1" x14ac:dyDescent="0.25">
      <c r="A125" s="45" t="s">
        <v>199</v>
      </c>
      <c r="B125" s="58" t="s">
        <v>206</v>
      </c>
      <c r="C125" s="47" t="s">
        <v>136</v>
      </c>
      <c r="D125" s="60">
        <v>1</v>
      </c>
      <c r="E125" s="60">
        <v>3</v>
      </c>
      <c r="F125" s="49">
        <v>0</v>
      </c>
      <c r="G125" s="50">
        <f t="shared" si="9"/>
        <v>0</v>
      </c>
    </row>
    <row r="126" spans="1:7" s="53" customFormat="1" ht="19.95" customHeight="1" x14ac:dyDescent="0.25">
      <c r="A126" s="45" t="s">
        <v>200</v>
      </c>
      <c r="B126" s="52" t="s">
        <v>65</v>
      </c>
      <c r="C126" s="47"/>
      <c r="D126" s="48"/>
      <c r="E126" s="48"/>
      <c r="F126" s="49"/>
      <c r="G126" s="50"/>
    </row>
    <row r="127" spans="1:7" s="44" customFormat="1" ht="19.95" customHeight="1" x14ac:dyDescent="0.25">
      <c r="A127" s="45" t="s">
        <v>201</v>
      </c>
      <c r="B127" s="58" t="s">
        <v>184</v>
      </c>
      <c r="C127" s="47" t="s">
        <v>8</v>
      </c>
      <c r="D127" s="48">
        <v>100</v>
      </c>
      <c r="E127" s="48">
        <v>67000</v>
      </c>
      <c r="F127" s="49">
        <v>0</v>
      </c>
      <c r="G127" s="50">
        <f t="shared" si="7"/>
        <v>0</v>
      </c>
    </row>
    <row r="128" spans="1:7" s="44" customFormat="1" ht="19.95" customHeight="1" x14ac:dyDescent="0.25">
      <c r="A128" s="45" t="s">
        <v>202</v>
      </c>
      <c r="B128" s="58" t="s">
        <v>185</v>
      </c>
      <c r="C128" s="47" t="s">
        <v>8</v>
      </c>
      <c r="D128" s="48">
        <v>1000</v>
      </c>
      <c r="E128" s="48">
        <v>160000</v>
      </c>
      <c r="F128" s="49">
        <v>0</v>
      </c>
      <c r="G128" s="50">
        <f t="shared" si="7"/>
        <v>0</v>
      </c>
    </row>
    <row r="129" spans="1:7" s="44" customFormat="1" ht="19.95" customHeight="1" x14ac:dyDescent="0.25">
      <c r="A129" s="45" t="s">
        <v>120</v>
      </c>
      <c r="B129" s="46" t="s">
        <v>96</v>
      </c>
      <c r="C129" s="47" t="s">
        <v>8</v>
      </c>
      <c r="D129" s="48">
        <v>100</v>
      </c>
      <c r="E129" s="48">
        <v>67000</v>
      </c>
      <c r="F129" s="49">
        <v>0</v>
      </c>
      <c r="G129" s="50">
        <f t="shared" si="7"/>
        <v>0</v>
      </c>
    </row>
    <row r="130" spans="1:7" s="44" customFormat="1" ht="19.95" customHeight="1" x14ac:dyDescent="0.25">
      <c r="A130" s="51" t="s">
        <v>121</v>
      </c>
      <c r="B130" s="52" t="s">
        <v>97</v>
      </c>
      <c r="C130" s="47"/>
      <c r="D130" s="60"/>
      <c r="E130" s="60"/>
      <c r="F130" s="49"/>
      <c r="G130" s="50"/>
    </row>
    <row r="131" spans="1:7" s="44" customFormat="1" ht="19.95" customHeight="1" x14ac:dyDescent="0.25">
      <c r="A131" s="45" t="s">
        <v>188</v>
      </c>
      <c r="B131" s="58" t="s">
        <v>171</v>
      </c>
      <c r="C131" s="47" t="s">
        <v>136</v>
      </c>
      <c r="D131" s="60">
        <v>1</v>
      </c>
      <c r="E131" s="60">
        <v>3</v>
      </c>
      <c r="F131" s="49">
        <v>0</v>
      </c>
      <c r="G131" s="50">
        <f>E131*F131</f>
        <v>0</v>
      </c>
    </row>
    <row r="132" spans="1:7" s="44" customFormat="1" ht="19.95" customHeight="1" x14ac:dyDescent="0.25">
      <c r="A132" s="45" t="s">
        <v>189</v>
      </c>
      <c r="B132" s="58" t="s">
        <v>172</v>
      </c>
      <c r="C132" s="47" t="s">
        <v>136</v>
      </c>
      <c r="D132" s="60">
        <v>1</v>
      </c>
      <c r="E132" s="60">
        <v>3</v>
      </c>
      <c r="F132" s="49">
        <v>0</v>
      </c>
      <c r="G132" s="50">
        <f>E132*F132</f>
        <v>0</v>
      </c>
    </row>
    <row r="133" spans="1:7" s="44" customFormat="1" ht="28.05" customHeight="1" x14ac:dyDescent="0.25">
      <c r="A133" s="45" t="s">
        <v>190</v>
      </c>
      <c r="B133" s="58" t="s">
        <v>173</v>
      </c>
      <c r="C133" s="47" t="s">
        <v>136</v>
      </c>
      <c r="D133" s="60">
        <v>1</v>
      </c>
      <c r="E133" s="60">
        <v>2</v>
      </c>
      <c r="F133" s="49">
        <v>0</v>
      </c>
      <c r="G133" s="50">
        <f>E133*F133</f>
        <v>0</v>
      </c>
    </row>
    <row r="134" spans="1:7" s="44" customFormat="1" ht="19.95" customHeight="1" x14ac:dyDescent="0.25">
      <c r="A134" s="45" t="s">
        <v>191</v>
      </c>
      <c r="B134" s="58" t="s">
        <v>174</v>
      </c>
      <c r="C134" s="47" t="s">
        <v>136</v>
      </c>
      <c r="D134" s="60">
        <v>1</v>
      </c>
      <c r="E134" s="60">
        <v>1</v>
      </c>
      <c r="F134" s="49">
        <v>0</v>
      </c>
      <c r="G134" s="50">
        <f>E134*F134</f>
        <v>0</v>
      </c>
    </row>
    <row r="135" spans="1:7" s="44" customFormat="1" ht="29.4" customHeight="1" x14ac:dyDescent="0.25">
      <c r="A135" s="45" t="s">
        <v>122</v>
      </c>
      <c r="B135" s="52" t="s">
        <v>98</v>
      </c>
      <c r="C135" s="47" t="s">
        <v>136</v>
      </c>
      <c r="D135" s="60"/>
      <c r="E135" s="60"/>
      <c r="F135" s="49"/>
      <c r="G135" s="50"/>
    </row>
    <row r="136" spans="1:7" s="44" customFormat="1" ht="31.2" customHeight="1" x14ac:dyDescent="0.25">
      <c r="A136" s="45" t="s">
        <v>211</v>
      </c>
      <c r="B136" s="58" t="s">
        <v>214</v>
      </c>
      <c r="C136" s="47" t="s">
        <v>136</v>
      </c>
      <c r="D136" s="60">
        <v>1</v>
      </c>
      <c r="E136" s="60">
        <v>3</v>
      </c>
      <c r="F136" s="49">
        <v>0</v>
      </c>
      <c r="G136" s="50">
        <f t="shared" si="7"/>
        <v>0</v>
      </c>
    </row>
    <row r="137" spans="1:7" s="44" customFormat="1" ht="31.2" customHeight="1" x14ac:dyDescent="0.25">
      <c r="A137" s="45" t="s">
        <v>212</v>
      </c>
      <c r="B137" s="58" t="s">
        <v>213</v>
      </c>
      <c r="C137" s="47" t="s">
        <v>136</v>
      </c>
      <c r="D137" s="60">
        <v>1</v>
      </c>
      <c r="E137" s="60">
        <v>3</v>
      </c>
      <c r="F137" s="49">
        <v>0</v>
      </c>
      <c r="G137" s="50">
        <f t="shared" si="7"/>
        <v>0</v>
      </c>
    </row>
    <row r="138" spans="1:7" s="44" customFormat="1" ht="19.95" customHeight="1" x14ac:dyDescent="0.25">
      <c r="A138" s="45" t="s">
        <v>123</v>
      </c>
      <c r="B138" s="46" t="s">
        <v>99</v>
      </c>
      <c r="C138" s="47" t="s">
        <v>8</v>
      </c>
      <c r="D138" s="48">
        <v>100</v>
      </c>
      <c r="E138" s="48">
        <v>40000</v>
      </c>
      <c r="F138" s="49">
        <v>0</v>
      </c>
      <c r="G138" s="50">
        <f t="shared" si="7"/>
        <v>0</v>
      </c>
    </row>
    <row r="139" spans="1:7" s="44" customFormat="1" ht="19.95" customHeight="1" x14ac:dyDescent="0.25">
      <c r="A139" s="45" t="s">
        <v>124</v>
      </c>
      <c r="B139" s="46" t="s">
        <v>100</v>
      </c>
      <c r="C139" s="47" t="s">
        <v>8</v>
      </c>
      <c r="D139" s="48">
        <v>100</v>
      </c>
      <c r="E139" s="48">
        <v>67000</v>
      </c>
      <c r="F139" s="49">
        <v>0</v>
      </c>
      <c r="G139" s="50">
        <f t="shared" si="7"/>
        <v>0</v>
      </c>
    </row>
    <row r="140" spans="1:7" s="44" customFormat="1" ht="19.95" customHeight="1" x14ac:dyDescent="0.25">
      <c r="A140" s="45" t="s">
        <v>125</v>
      </c>
      <c r="B140" s="46" t="s">
        <v>101</v>
      </c>
      <c r="C140" s="47" t="s">
        <v>8</v>
      </c>
      <c r="D140" s="48">
        <v>100</v>
      </c>
      <c r="E140" s="48">
        <v>67000</v>
      </c>
      <c r="F140" s="49">
        <v>0</v>
      </c>
      <c r="G140" s="50">
        <f t="shared" si="7"/>
        <v>0</v>
      </c>
    </row>
    <row r="141" spans="1:7" s="44" customFormat="1" ht="19.95" customHeight="1" x14ac:dyDescent="0.25">
      <c r="A141" s="45" t="s">
        <v>126</v>
      </c>
      <c r="B141" s="46" t="s">
        <v>102</v>
      </c>
      <c r="C141" s="47" t="s">
        <v>8</v>
      </c>
      <c r="D141" s="48">
        <v>100</v>
      </c>
      <c r="E141" s="48">
        <v>67000</v>
      </c>
      <c r="F141" s="49">
        <v>0</v>
      </c>
      <c r="G141" s="50">
        <f t="shared" si="7"/>
        <v>0</v>
      </c>
    </row>
    <row r="142" spans="1:7" s="44" customFormat="1" ht="19.95" customHeight="1" x14ac:dyDescent="0.25">
      <c r="A142" s="45" t="s">
        <v>127</v>
      </c>
      <c r="B142" s="46" t="s">
        <v>103</v>
      </c>
      <c r="C142" s="47" t="s">
        <v>50</v>
      </c>
      <c r="D142" s="48">
        <v>100</v>
      </c>
      <c r="E142" s="48">
        <v>4000</v>
      </c>
      <c r="F142" s="49">
        <v>0</v>
      </c>
      <c r="G142" s="50">
        <f t="shared" si="7"/>
        <v>0</v>
      </c>
    </row>
    <row r="143" spans="1:7" s="44" customFormat="1" ht="28.8" x14ac:dyDescent="0.25">
      <c r="A143" s="45" t="s">
        <v>128</v>
      </c>
      <c r="B143" s="46" t="s">
        <v>104</v>
      </c>
      <c r="C143" s="47" t="s">
        <v>8</v>
      </c>
      <c r="D143" s="48">
        <v>100</v>
      </c>
      <c r="E143" s="48">
        <v>160000</v>
      </c>
      <c r="F143" s="49">
        <v>0</v>
      </c>
      <c r="G143" s="50">
        <f t="shared" si="7"/>
        <v>0</v>
      </c>
    </row>
    <row r="144" spans="1:7" s="44" customFormat="1" ht="9.6" x14ac:dyDescent="0.25">
      <c r="A144" s="45" t="s">
        <v>129</v>
      </c>
      <c r="B144" s="46" t="s">
        <v>105</v>
      </c>
      <c r="C144" s="47" t="s">
        <v>8</v>
      </c>
      <c r="D144" s="48">
        <v>100</v>
      </c>
      <c r="E144" s="48">
        <v>160000</v>
      </c>
      <c r="F144" s="49">
        <v>0</v>
      </c>
      <c r="G144" s="50">
        <f t="shared" si="7"/>
        <v>0</v>
      </c>
    </row>
    <row r="145" spans="1:7" s="30" customFormat="1" ht="19.2" x14ac:dyDescent="0.15">
      <c r="A145" s="45" t="s">
        <v>130</v>
      </c>
      <c r="B145" s="46" t="s">
        <v>106</v>
      </c>
      <c r="C145" s="47" t="s">
        <v>8</v>
      </c>
      <c r="D145" s="48">
        <v>100</v>
      </c>
      <c r="E145" s="48">
        <v>67000</v>
      </c>
      <c r="F145" s="49">
        <v>0</v>
      </c>
      <c r="G145" s="50">
        <f t="shared" si="7"/>
        <v>0</v>
      </c>
    </row>
    <row r="146" spans="1:7" s="1" customFormat="1" ht="19.2" x14ac:dyDescent="0.2">
      <c r="A146" s="45" t="s">
        <v>131</v>
      </c>
      <c r="B146" s="46" t="s">
        <v>107</v>
      </c>
      <c r="C146" s="47" t="s">
        <v>8</v>
      </c>
      <c r="D146" s="48">
        <v>100</v>
      </c>
      <c r="E146" s="48">
        <v>160000</v>
      </c>
      <c r="F146" s="49">
        <v>0</v>
      </c>
      <c r="G146" s="50">
        <f t="shared" si="7"/>
        <v>0</v>
      </c>
    </row>
    <row r="147" spans="1:7" s="35" customFormat="1" ht="12" x14ac:dyDescent="0.25">
      <c r="A147" s="45"/>
      <c r="B147" s="54" t="s">
        <v>4</v>
      </c>
      <c r="C147" s="55"/>
      <c r="D147" s="55"/>
      <c r="E147" s="56"/>
      <c r="F147" s="56"/>
      <c r="G147" s="57">
        <f>SUM(G20:G146)</f>
        <v>0</v>
      </c>
    </row>
    <row r="148" spans="1:7" s="1" customFormat="1" ht="10.199999999999999" thickBot="1" x14ac:dyDescent="0.25">
      <c r="A148" s="62"/>
      <c r="B148" s="70"/>
      <c r="C148" s="71"/>
      <c r="D148" s="71"/>
      <c r="E148" s="72"/>
      <c r="F148" s="72"/>
      <c r="G148" s="73"/>
    </row>
    <row r="149" spans="1:7" ht="13.8" thickBot="1" x14ac:dyDescent="0.3">
      <c r="A149" s="25"/>
      <c r="B149" s="26"/>
      <c r="C149" s="27"/>
      <c r="D149" s="28"/>
      <c r="E149" s="37"/>
      <c r="F149" s="37"/>
      <c r="G149" s="37"/>
    </row>
    <row r="150" spans="1:7" x14ac:dyDescent="0.25">
      <c r="A150" s="12"/>
      <c r="B150" s="11"/>
      <c r="C150" s="9"/>
      <c r="D150" s="10"/>
      <c r="E150" s="36"/>
      <c r="F150" s="41"/>
      <c r="G150" s="38"/>
    </row>
    <row r="151" spans="1:7" x14ac:dyDescent="0.25">
      <c r="A151" s="31"/>
      <c r="B151" s="32" t="s">
        <v>6</v>
      </c>
      <c r="C151" s="33"/>
      <c r="D151" s="34"/>
      <c r="E151" s="39"/>
      <c r="F151" s="42"/>
      <c r="G151" s="40">
        <f>G147</f>
        <v>0</v>
      </c>
    </row>
    <row r="152" spans="1:7" ht="13.8" thickBot="1" x14ac:dyDescent="0.3">
      <c r="A152" s="13"/>
      <c r="B152" s="14"/>
      <c r="C152" s="15"/>
      <c r="D152" s="16"/>
      <c r="E152" s="17"/>
      <c r="F152" s="43"/>
      <c r="G152" s="18"/>
    </row>
    <row r="213" spans="1:1" x14ac:dyDescent="0.25">
      <c r="A213" s="52"/>
    </row>
  </sheetData>
  <mergeCells count="1">
    <mergeCell ref="B14:G14"/>
  </mergeCells>
  <pageMargins left="0.98425196850393704" right="0.78740157480314965" top="1.1811023622047245" bottom="0.98425196850393704" header="0.19685039370078741" footer="0.51181102362204722"/>
  <pageSetup paperSize="9" scale="80" fitToHeight="3" orientation="portrait" r:id="rId1"/>
  <headerFooter alignWithMargins="0">
    <oddHeader>&amp;L&amp;G&amp;R&amp;"Arial,Negrito"&amp;8Referência
 Maio/2024</oddHeader>
    <oddFooter>&amp;LElaboração de projetos de arquitetura e engenharia, e serviços complementares 
para o Departamento Regional do Sesc Santa Catarina
&amp;R Página &amp;P/&amp;N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Word.Picture.8" shapeId="1026" r:id="rId5">
          <objectPr defaultSize="0" autoPict="0" r:id="rId6">
            <anchor moveWithCells="1" sizeWithCells="1">
              <from>
                <xdr:col>4</xdr:col>
                <xdr:colOff>403860</xdr:colOff>
                <xdr:row>0</xdr:row>
                <xdr:rowOff>0</xdr:rowOff>
              </from>
              <to>
                <xdr:col>6</xdr:col>
                <xdr:colOff>358140</xdr:colOff>
                <xdr:row>0</xdr:row>
                <xdr:rowOff>0</xdr:rowOff>
              </to>
            </anchor>
          </objectPr>
        </oleObject>
      </mc:Choice>
      <mc:Fallback>
        <oleObject progId="Word.Picture.8" shapeId="1026" r:id="rId5"/>
      </mc:Fallback>
    </mc:AlternateContent>
    <mc:AlternateContent xmlns:mc="http://schemas.openxmlformats.org/markup-compatibility/2006">
      <mc:Choice Requires="x14">
        <oleObject progId="Word.Picture.8" shapeId="1030" r:id="rId7">
          <objectPr defaultSize="0" autoPict="0" r:id="rId6">
            <anchor moveWithCells="1" sizeWithCells="1">
              <from>
                <xdr:col>1</xdr:col>
                <xdr:colOff>1752600</xdr:colOff>
                <xdr:row>0</xdr:row>
                <xdr:rowOff>0</xdr:rowOff>
              </from>
              <to>
                <xdr:col>6</xdr:col>
                <xdr:colOff>205740</xdr:colOff>
                <xdr:row>0</xdr:row>
                <xdr:rowOff>0</xdr:rowOff>
              </to>
            </anchor>
          </objectPr>
        </oleObject>
      </mc:Choice>
      <mc:Fallback>
        <oleObject progId="Word.Picture.8" shapeId="1030" r:id="rId7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6B6ED4538E194BAF78F13EB96F2F86" ma:contentTypeVersion="21" ma:contentTypeDescription="Crie um novo documento." ma:contentTypeScope="" ma:versionID="bd4b53f7543df4c7d25530180ef5d6cf">
  <xsd:schema xmlns:xsd="http://www.w3.org/2001/XMLSchema" xmlns:xs="http://www.w3.org/2001/XMLSchema" xmlns:p="http://schemas.microsoft.com/office/2006/metadata/properties" xmlns:ns1="http://schemas.microsoft.com/sharepoint/v3" xmlns:ns2="f05a4387-5b93-4166-bc98-7f5883bbf940" xmlns:ns3="87847bdd-0d1e-4443-ba0f-c590836cc127" targetNamespace="http://schemas.microsoft.com/office/2006/metadata/properties" ma:root="true" ma:fieldsID="2073c6539d2b50a8b933170505c84842" ns1:_="" ns2:_="" ns3:_="">
    <xsd:import namespace="http://schemas.microsoft.com/sharepoint/v3"/>
    <xsd:import namespace="f05a4387-5b93-4166-bc98-7f5883bbf940"/>
    <xsd:import namespace="87847bdd-0d1e-4443-ba0f-c590836cc1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a4387-5b93-4166-bc98-7f5883bbf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c79109d5-e067-4a55-9611-ccbaa98b80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47bdd-0d1e-4443-ba0f-c590836cc1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6dbf7a9-4a9d-45a6-9858-3a2d5251772f}" ma:internalName="TaxCatchAll" ma:showField="CatchAllData" ma:web="87847bdd-0d1e-4443-ba0f-c590836cc1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05a4387-5b93-4166-bc98-7f5883bbf940">
      <Terms xmlns="http://schemas.microsoft.com/office/infopath/2007/PartnerControls"/>
    </lcf76f155ced4ddcb4097134ff3c332f>
    <_Flow_SignoffStatus xmlns="f05a4387-5b93-4166-bc98-7f5883bbf940" xsi:nil="true"/>
    <_ip_UnifiedCompliancePolicyProperties xmlns="http://schemas.microsoft.com/sharepoint/v3" xsi:nil="true"/>
    <TaxCatchAll xmlns="87847bdd-0d1e-4443-ba0f-c590836cc127" xsi:nil="true"/>
  </documentManagement>
</p:properties>
</file>

<file path=customXml/itemProps1.xml><?xml version="1.0" encoding="utf-8"?>
<ds:datastoreItem xmlns:ds="http://schemas.openxmlformats.org/officeDocument/2006/customXml" ds:itemID="{97AB2F80-0228-4ED2-BBE8-3FCDC28D0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05a4387-5b93-4166-bc98-7f5883bbf940"/>
    <ds:schemaRef ds:uri="87847bdd-0d1e-4443-ba0f-c590836cc1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170E46-8340-43AB-8C88-B70D68C531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06958C-4A1E-4D64-B827-4FE04DD99119}">
  <ds:schemaRefs>
    <ds:schemaRef ds:uri="http://www.w3.org/XML/1998/namespace"/>
    <ds:schemaRef ds:uri="http://schemas.microsoft.com/office/2006/documentManagement/types"/>
    <ds:schemaRef ds:uri="87847bdd-0d1e-4443-ba0f-c590836cc127"/>
    <ds:schemaRef ds:uri="http://purl.org/dc/elements/1.1/"/>
    <ds:schemaRef ds:uri="http://purl.org/dc/dcmitype/"/>
    <ds:schemaRef ds:uri="http://schemas.microsoft.com/office/infopath/2007/PartnerControls"/>
    <ds:schemaRef ds:uri="f05a4387-5b93-4166-bc98-7f5883bbf940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Orçamentária</vt:lpstr>
      <vt:lpstr>Orçamentária!Area_de_impressao</vt:lpstr>
      <vt:lpstr>Orçamentária!Titulos_de_impressao</vt:lpstr>
    </vt:vector>
  </TitlesOfParts>
  <Company>SESC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SESC</dc:creator>
  <cp:lastModifiedBy>LEONARDO CIPRIANO NUNES</cp:lastModifiedBy>
  <cp:lastPrinted>2024-05-17T15:39:50Z</cp:lastPrinted>
  <dcterms:created xsi:type="dcterms:W3CDTF">2001-02-15T17:16:09Z</dcterms:created>
  <dcterms:modified xsi:type="dcterms:W3CDTF">2024-06-04T20:30:55Z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0x0101008A6B6ED4538E194BAF78F13EB96F2F86</vt:lpwstr>
  </property>
  <property fmtid="{D5CDD505-2E9C-101B-9397-08002B2CF9AE}" pid="3" name="Order">
    <vt:r8>1515200</vt:r8>
  </property>
</Properties>
</file>